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6380" windowHeight="8130" activeTab="2"/>
  </bookViews>
  <sheets>
    <sheet name="Приложение 1" sheetId="1" r:id="rId1"/>
    <sheet name="Приложение 2" sheetId="2" r:id="rId2"/>
    <sheet name="Приложение 3" sheetId="3" r:id="rId3"/>
  </sheets>
  <definedNames>
    <definedName name="_xlnm.Print_Area" localSheetId="0">'Приложение 1'!$A$1:$AJ$65</definedName>
    <definedName name="_xlnm.Print_Area" localSheetId="2">'Приложение 3'!$A$1:$F$33</definedName>
  </definedNames>
  <calcPr calcId="145621" iterateDelta="1E-4"/>
</workbook>
</file>

<file path=xl/calcChain.xml><?xml version="1.0" encoding="utf-8"?>
<calcChain xmlns="http://schemas.openxmlformats.org/spreadsheetml/2006/main">
  <c r="AC49" i="1" l="1"/>
  <c r="AC44" i="1"/>
  <c r="AC39" i="1"/>
  <c r="AC34" i="1"/>
  <c r="AC29" i="1"/>
  <c r="AC24" i="1"/>
  <c r="AC19" i="1"/>
  <c r="E30" i="3"/>
  <c r="D30" i="3"/>
  <c r="G32" i="2" l="1"/>
  <c r="F32" i="2"/>
  <c r="E32" i="2"/>
  <c r="G24" i="2"/>
  <c r="F24" i="2"/>
  <c r="E24" i="2"/>
  <c r="G7" i="2"/>
  <c r="F7" i="2"/>
  <c r="E7" i="2"/>
  <c r="E14" i="2" l="1"/>
  <c r="F14" i="2"/>
  <c r="G14" i="2"/>
  <c r="D13" i="2"/>
  <c r="D12" i="2"/>
  <c r="D14" i="2" l="1"/>
  <c r="D31" i="2"/>
  <c r="D30" i="2"/>
  <c r="D23" i="2"/>
  <c r="D22" i="2"/>
  <c r="D6" i="2"/>
  <c r="D5" i="2"/>
  <c r="E10" i="1"/>
  <c r="E9" i="1"/>
  <c r="E8" i="1"/>
  <c r="E7" i="1"/>
  <c r="AC18" i="1"/>
  <c r="D32" i="2" l="1"/>
  <c r="D24" i="2"/>
  <c r="D7" i="2"/>
  <c r="AC16" i="1"/>
  <c r="AC20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AC53" i="1"/>
  <c r="AC52" i="1"/>
  <c r="AC51" i="1"/>
  <c r="AC50" i="1"/>
  <c r="AC48" i="1"/>
  <c r="AC47" i="1"/>
  <c r="AC46" i="1"/>
  <c r="AC45" i="1"/>
  <c r="AC43" i="1"/>
  <c r="AC42" i="1"/>
  <c r="AC41" i="1"/>
  <c r="AC40" i="1"/>
  <c r="AC38" i="1"/>
  <c r="AC37" i="1"/>
  <c r="AC36" i="1"/>
  <c r="AC35" i="1"/>
  <c r="AC33" i="1"/>
  <c r="AC32" i="1"/>
  <c r="AC31" i="1"/>
  <c r="AC30" i="1"/>
  <c r="AC28" i="1"/>
  <c r="AC27" i="1"/>
  <c r="AC26" i="1"/>
  <c r="AC25" i="1"/>
  <c r="AC23" i="1"/>
  <c r="AC22" i="1"/>
  <c r="AC21" i="1"/>
  <c r="AC17" i="1"/>
  <c r="AC15" i="1"/>
  <c r="D47" i="2" l="1"/>
  <c r="D41" i="2"/>
  <c r="AC55" i="1"/>
</calcChain>
</file>

<file path=xl/sharedStrings.xml><?xml version="1.0" encoding="utf-8"?>
<sst xmlns="http://schemas.openxmlformats.org/spreadsheetml/2006/main" count="169" uniqueCount="111">
  <si>
    <t>№</t>
  </si>
  <si>
    <t>№ п/п</t>
  </si>
  <si>
    <t>КЛАСС</t>
  </si>
  <si>
    <t>Математика</t>
  </si>
  <si>
    <t>Русский язык</t>
  </si>
  <si>
    <t>Химия</t>
  </si>
  <si>
    <t>Физика</t>
  </si>
  <si>
    <t>Литература</t>
  </si>
  <si>
    <t>Биология</t>
  </si>
  <si>
    <t>Английский язык</t>
  </si>
  <si>
    <t>Немецкий язык</t>
  </si>
  <si>
    <t>История</t>
  </si>
  <si>
    <t>Физическая культура</t>
  </si>
  <si>
    <t>Экология</t>
  </si>
  <si>
    <t>Технология</t>
  </si>
  <si>
    <t>География</t>
  </si>
  <si>
    <t>Французский язык</t>
  </si>
  <si>
    <t>Астрономия</t>
  </si>
  <si>
    <t>Информатика</t>
  </si>
  <si>
    <t>Экономика</t>
  </si>
  <si>
    <t>Искусство</t>
  </si>
  <si>
    <t>Обществознание</t>
  </si>
  <si>
    <t>Право</t>
  </si>
  <si>
    <t>ОБЖ</t>
  </si>
  <si>
    <t>Испанский язык</t>
  </si>
  <si>
    <t>Итальянский язык</t>
  </si>
  <si>
    <t>Китайский язык</t>
  </si>
  <si>
    <t>ИТОГО</t>
  </si>
  <si>
    <t>1.</t>
  </si>
  <si>
    <t>Всего обучающихся*</t>
  </si>
  <si>
    <t>Всего участников по предмету</t>
  </si>
  <si>
    <t>Количество обучающихся, принявших участие в олимпиаде по 1 предмету**</t>
  </si>
  <si>
    <t>победители</t>
  </si>
  <si>
    <t>призёры</t>
  </si>
  <si>
    <t>2.</t>
  </si>
  <si>
    <t>3.</t>
  </si>
  <si>
    <t>4.</t>
  </si>
  <si>
    <t>5.</t>
  </si>
  <si>
    <t>6.</t>
  </si>
  <si>
    <t>7.</t>
  </si>
  <si>
    <t>8.</t>
  </si>
  <si>
    <t>Итого</t>
  </si>
  <si>
    <t>Всего обучающихся***</t>
  </si>
  <si>
    <t>**  обучающийся, принявший участи в данном этапе олимпиады по 2 и более предметам, учитывается 1 раз</t>
  </si>
  <si>
    <t>*** общее количесвто обучающихся 4-11 классов по данному предмету (по муниципальному району)</t>
  </si>
  <si>
    <t>Класс</t>
  </si>
  <si>
    <t xml:space="preserve">Количество обучающихся 4 классов - </t>
  </si>
  <si>
    <t>Количество победителей и призеров (чел.)</t>
  </si>
  <si>
    <t>Кол-во победителей/ призеров из городских школ</t>
  </si>
  <si>
    <t>Общее кол-во победителей/ призеров</t>
  </si>
  <si>
    <t>5-11</t>
  </si>
  <si>
    <t>Количество участников школьного этапа (чел.)</t>
  </si>
  <si>
    <t>Кол-во участников из городских школ</t>
  </si>
  <si>
    <t>Количество победителей (чел.)</t>
  </si>
  <si>
    <t>Общее кол-во победителей</t>
  </si>
  <si>
    <t>Кол-во победителей  из городских школ</t>
  </si>
  <si>
    <t>Общее кол-во призеров</t>
  </si>
  <si>
    <t>Кол-во призеров с ОВЗ</t>
  </si>
  <si>
    <t>Количество призеров (чел.)</t>
  </si>
  <si>
    <t>Кол-во призеров  из городских школ</t>
  </si>
  <si>
    <t>Общее количество ОО в МО (ГО) -</t>
  </si>
  <si>
    <t xml:space="preserve">Количество обучающихся 9-11 классов  </t>
  </si>
  <si>
    <t xml:space="preserve">Количество обучающихся 7-8 классов </t>
  </si>
  <si>
    <t>Количество обучающихся 5-6 классов</t>
  </si>
  <si>
    <t>*    общее количество обучающихся данной параллели по муниципальному округу (городскому округу)</t>
  </si>
  <si>
    <t>Кол-во участников с ОВЗ</t>
  </si>
  <si>
    <t>Кол-во победителей с ОВЗ</t>
  </si>
  <si>
    <t>Предмет</t>
  </si>
  <si>
    <t>Общее количество детей с ОВЗ</t>
  </si>
  <si>
    <t>Кол-во участников из сельских школ</t>
  </si>
  <si>
    <t>Кол-во победителей из сельских школ</t>
  </si>
  <si>
    <t>Кол-во призеров из сельских школ</t>
  </si>
  <si>
    <t>Кол-во победителей/призеров из сельских школ</t>
  </si>
  <si>
    <t>Кол-во участников школьного этапа</t>
  </si>
  <si>
    <t>Кол-во победителей/призеров с ОВЗ</t>
  </si>
  <si>
    <t>Количество ОО, участвующих в ШЭ ВсОШ</t>
  </si>
  <si>
    <t>Информация о количестве участников, победителей и призёров школьного этапа всероссийской олимпиады школьников 2019/2020 учебного года</t>
  </si>
  <si>
    <t>Количество участников ШЭ ВсОШ</t>
  </si>
  <si>
    <t>Сокращенное название ОО</t>
  </si>
  <si>
    <t>МОУ СШ № 3</t>
  </si>
  <si>
    <t>МОУ СШ № 4</t>
  </si>
  <si>
    <t>Информация о количестве участников школьного этапа всероссийской олимпиады школьников 2019/2020 уч.г. по образовательным организациям Тутаевского муниципального района</t>
  </si>
  <si>
    <t>МОУ Верещагинская ОШ</t>
  </si>
  <si>
    <t>МОУ Емишевская ОШ</t>
  </si>
  <si>
    <t>МОУ Никольская ОШ</t>
  </si>
  <si>
    <t>МОУ Павловская ОШ</t>
  </si>
  <si>
    <t>МОУ Першинская ОШ</t>
  </si>
  <si>
    <t>МОУ Савинская ОШ</t>
  </si>
  <si>
    <t>МОУ Столбищенская ОШ</t>
  </si>
  <si>
    <t>МОУ Великосельская ОШ</t>
  </si>
  <si>
    <t>МОУ Константиновская СШ</t>
  </si>
  <si>
    <t>МОУ Левобережная СШ</t>
  </si>
  <si>
    <t>МОУ Фоминская СШ</t>
  </si>
  <si>
    <t>МОУ Чебаковская СШ</t>
  </si>
  <si>
    <t>МОУ Ченцевская СШ</t>
  </si>
  <si>
    <t>МОУ СШ № 6</t>
  </si>
  <si>
    <t>МОУ СШ № 7</t>
  </si>
  <si>
    <t>МОУ лицей № 1</t>
  </si>
  <si>
    <t>МБОУ НШ-Д/С № 13</t>
  </si>
  <si>
    <t>МБОУ НШ-Д/С № 16</t>
  </si>
  <si>
    <t>МБОУ НШ-Д/С № 24</t>
  </si>
  <si>
    <r>
      <t xml:space="preserve">Количество участников школьного этапа </t>
    </r>
    <r>
      <rPr>
        <b/>
        <sz val="16"/>
        <color rgb="FF000000"/>
        <rFont val="Calibri"/>
        <family val="2"/>
        <charset val="204"/>
      </rPr>
      <t>**</t>
    </r>
    <r>
      <rPr>
        <b/>
        <sz val="14"/>
        <color rgb="FF000000"/>
        <rFont val="Calibri"/>
        <family val="2"/>
        <charset val="204"/>
      </rPr>
      <t>(чел.)</t>
    </r>
  </si>
  <si>
    <r>
      <t xml:space="preserve">Кол-во участников школьного этапа </t>
    </r>
    <r>
      <rPr>
        <sz val="16"/>
        <color rgb="FF000000"/>
        <rFont val="Calibri"/>
        <family val="2"/>
        <charset val="204"/>
      </rPr>
      <t>**</t>
    </r>
  </si>
  <si>
    <r>
      <t>Кол-во участников с ОВЗ</t>
    </r>
    <r>
      <rPr>
        <sz val="16"/>
        <color rgb="FF000000"/>
        <rFont val="Calibri"/>
        <family val="2"/>
        <charset val="204"/>
      </rPr>
      <t>**</t>
    </r>
  </si>
  <si>
    <r>
      <t>Кол-во участников из городских школ</t>
    </r>
    <r>
      <rPr>
        <sz val="16"/>
        <color rgb="FF000000"/>
        <rFont val="Calibri"/>
        <family val="2"/>
        <charset val="204"/>
      </rPr>
      <t>**</t>
    </r>
  </si>
  <si>
    <r>
      <t>Кол-во участников из сельских школ</t>
    </r>
    <r>
      <rPr>
        <sz val="16"/>
        <color rgb="FF000000"/>
        <rFont val="Calibri"/>
        <family val="2"/>
        <charset val="204"/>
      </rPr>
      <t>**</t>
    </r>
  </si>
  <si>
    <r>
      <rPr>
        <sz val="16"/>
        <color rgb="FF000000"/>
        <rFont val="Times New Roman"/>
        <family val="1"/>
        <charset val="204"/>
      </rPr>
      <t>**</t>
    </r>
    <r>
      <rPr>
        <sz val="14"/>
        <color rgb="FF000000"/>
        <rFont val="Times New Roman"/>
        <family val="1"/>
        <charset val="204"/>
      </rPr>
      <t xml:space="preserve">  обучающийся, принявший участие в данном этапе олимпиады по 2 и более предметам, учитывается 1 раз</t>
    </r>
  </si>
  <si>
    <r>
      <t>Количество участников ШЭ ВсОШ</t>
    </r>
    <r>
      <rPr>
        <b/>
        <sz val="16"/>
        <color rgb="FF000000"/>
        <rFont val="Calibri"/>
        <family val="2"/>
        <charset val="204"/>
      </rPr>
      <t>**</t>
    </r>
  </si>
  <si>
    <t>ЧОУ Православная школа</t>
  </si>
  <si>
    <t>**  обучающийся, принявший участие в данном этапе олимпиады по 2 и более предметам, учитывается 1 раз</t>
  </si>
  <si>
    <t>Информация о количестве участников, победителей и призёров  школьного этапа всероссийской олимпиады школьников 2019/2020 учебного года Тутаевский муниципальный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</si>
</sst>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rgb="FF000000"/>
      <name val="SimSun"/>
      <family val="2"/>
      <charset val="204"/>
    </font>
    <font>
      <sz val="11"/>
      <color rgb="FF000000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4"/>
      <color rgb="FF000000"/>
      <name val="SimSun"/>
      <family val="2"/>
      <charset val="204"/>
    </font>
    <font>
      <b/>
      <sz val="14"/>
      <color rgb="FF000000"/>
      <name val="Calibri"/>
      <family val="2"/>
      <charset val="204"/>
    </font>
    <font>
      <sz val="12"/>
      <color rgb="FF000000"/>
      <name val="SimSun"/>
      <family val="2"/>
      <charset val="204"/>
    </font>
    <font>
      <b/>
      <sz val="11"/>
      <color rgb="FF000000"/>
      <name val="Calibri"/>
      <family val="2"/>
      <charset val="204"/>
    </font>
    <font>
      <b/>
      <sz val="18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sz val="16"/>
      <color rgb="FF000000"/>
      <name val="Calibri"/>
      <family val="2"/>
      <charset val="204"/>
    </font>
    <font>
      <sz val="16"/>
      <color rgb="FF000000"/>
      <name val="Times New Roman"/>
      <family val="1"/>
      <charset val="204"/>
    </font>
    <font>
      <b/>
      <sz val="20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79646"/>
        <bgColor rgb="FFFF8080"/>
      </patternFill>
    </fill>
    <fill>
      <patternFill patternType="solid">
        <fgColor rgb="FF002060"/>
        <bgColor rgb="FF17375E"/>
      </patternFill>
    </fill>
    <fill>
      <patternFill patternType="solid">
        <fgColor rgb="FF17375E"/>
        <bgColor rgb="FF333333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left" vertical="top"/>
    </xf>
    <xf numFmtId="0" fontId="3" fillId="0" borderId="6" xfId="0" applyFont="1" applyBorder="1"/>
    <xf numFmtId="0" fontId="3" fillId="0" borderId="8" xfId="0" applyFont="1" applyBorder="1"/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/>
    <xf numFmtId="0" fontId="3" fillId="2" borderId="11" xfId="0" applyFont="1" applyFill="1" applyBorder="1"/>
    <xf numFmtId="0" fontId="3" fillId="2" borderId="9" xfId="0" applyFont="1" applyFill="1" applyBorder="1"/>
    <xf numFmtId="0" fontId="5" fillId="0" borderId="0" xfId="0" applyFont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center" textRotation="90"/>
    </xf>
    <xf numFmtId="0" fontId="4" fillId="2" borderId="3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 vertical="center" textRotation="90" wrapText="1"/>
    </xf>
    <xf numFmtId="0" fontId="3" fillId="0" borderId="6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0" fillId="0" borderId="0" xfId="0" applyAlignment="1">
      <alignment wrapText="1"/>
    </xf>
    <xf numFmtId="0" fontId="6" fillId="0" borderId="0" xfId="0" applyFont="1" applyBorder="1" applyAlignment="1">
      <alignment vertical="top"/>
    </xf>
    <xf numFmtId="0" fontId="0" fillId="0" borderId="0" xfId="0" applyBorder="1"/>
    <xf numFmtId="0" fontId="7" fillId="0" borderId="0" xfId="0" applyFont="1" applyFill="1" applyBorder="1"/>
    <xf numFmtId="0" fontId="8" fillId="0" borderId="0" xfId="0" applyFont="1" applyAlignment="1">
      <alignment horizontal="center" wrapText="1"/>
    </xf>
    <xf numFmtId="0" fontId="10" fillId="0" borderId="14" xfId="0" applyFont="1" applyBorder="1" applyAlignment="1">
      <alignment vertical="center" wrapText="1"/>
    </xf>
    <xf numFmtId="0" fontId="10" fillId="0" borderId="15" xfId="0" applyFont="1" applyBorder="1" applyAlignment="1">
      <alignment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8" fillId="0" borderId="0" xfId="0" applyFont="1" applyAlignment="1">
      <alignment vertical="top" wrapText="1"/>
    </xf>
    <xf numFmtId="0" fontId="8" fillId="0" borderId="11" xfId="0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1" fillId="0" borderId="16" xfId="0" applyFont="1" applyBorder="1" applyAlignment="1">
      <alignment horizontal="center" vertical="center"/>
    </xf>
    <xf numFmtId="0" fontId="9" fillId="5" borderId="18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top" wrapText="1"/>
    </xf>
    <xf numFmtId="0" fontId="8" fillId="5" borderId="13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top" wrapText="1"/>
    </xf>
    <xf numFmtId="0" fontId="8" fillId="5" borderId="8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left"/>
    </xf>
    <xf numFmtId="0" fontId="3" fillId="6" borderId="8" xfId="0" applyFont="1" applyFill="1" applyBorder="1" applyAlignment="1">
      <alignment horizontal="left"/>
    </xf>
    <xf numFmtId="0" fontId="3" fillId="6" borderId="9" xfId="0" applyFont="1" applyFill="1" applyBorder="1" applyAlignment="1">
      <alignment horizontal="left"/>
    </xf>
    <xf numFmtId="0" fontId="3" fillId="6" borderId="6" xfId="0" applyFont="1" applyFill="1" applyBorder="1"/>
    <xf numFmtId="0" fontId="3" fillId="6" borderId="8" xfId="0" applyFont="1" applyFill="1" applyBorder="1"/>
    <xf numFmtId="0" fontId="3" fillId="6" borderId="9" xfId="0" applyFont="1" applyFill="1" applyBorder="1"/>
    <xf numFmtId="0" fontId="8" fillId="6" borderId="8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vertical="top"/>
    </xf>
    <xf numFmtId="0" fontId="7" fillId="5" borderId="1" xfId="0" applyFont="1" applyFill="1" applyBorder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4" borderId="7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0" fontId="3" fillId="2" borderId="12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 textRotation="90"/>
    </xf>
    <xf numFmtId="0" fontId="3" fillId="6" borderId="11" xfId="0" applyFont="1" applyFill="1" applyBorder="1" applyAlignment="1">
      <alignment horizontal="left"/>
    </xf>
    <xf numFmtId="0" fontId="3" fillId="4" borderId="20" xfId="0" applyFont="1" applyFill="1" applyBorder="1" applyAlignment="1">
      <alignment horizontal="right"/>
    </xf>
    <xf numFmtId="0" fontId="4" fillId="2" borderId="21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left"/>
    </xf>
    <xf numFmtId="0" fontId="9" fillId="5" borderId="19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center" wrapText="1"/>
    </xf>
    <xf numFmtId="0" fontId="8" fillId="7" borderId="0" xfId="0" applyFont="1" applyFill="1" applyBorder="1" applyAlignment="1">
      <alignment horizontal="center" vertical="center" wrapText="1"/>
    </xf>
    <xf numFmtId="0" fontId="13" fillId="5" borderId="19" xfId="0" applyNumberFormat="1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4" fillId="5" borderId="19" xfId="0" applyNumberFormat="1" applyFont="1" applyFill="1" applyBorder="1" applyAlignment="1">
      <alignment horizontal="center" vertical="center" wrapText="1"/>
    </xf>
    <xf numFmtId="49" fontId="14" fillId="5" borderId="19" xfId="0" applyNumberFormat="1" applyFont="1" applyFill="1" applyBorder="1" applyAlignment="1">
      <alignment horizontal="center" vertical="center" wrapText="1"/>
    </xf>
    <xf numFmtId="0" fontId="9" fillId="5" borderId="22" xfId="0" applyFont="1" applyFill="1" applyBorder="1" applyAlignment="1">
      <alignment horizontal="center" vertical="center" wrapText="1"/>
    </xf>
    <xf numFmtId="0" fontId="8" fillId="6" borderId="23" xfId="0" applyFont="1" applyFill="1" applyBorder="1" applyAlignment="1">
      <alignment horizontal="center" vertical="center" wrapText="1"/>
    </xf>
    <xf numFmtId="0" fontId="14" fillId="5" borderId="24" xfId="0" applyNumberFormat="1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11" fillId="5" borderId="25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5" fillId="0" borderId="8" xfId="0" applyFont="1" applyBorder="1"/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/>
    </xf>
    <xf numFmtId="0" fontId="11" fillId="5" borderId="28" xfId="0" applyFont="1" applyFill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15" fillId="0" borderId="9" xfId="0" applyFont="1" applyBorder="1"/>
    <xf numFmtId="0" fontId="15" fillId="6" borderId="8" xfId="0" applyFont="1" applyFill="1" applyBorder="1"/>
    <xf numFmtId="0" fontId="15" fillId="6" borderId="27" xfId="0" applyFont="1" applyFill="1" applyBorder="1"/>
    <xf numFmtId="0" fontId="15" fillId="6" borderId="9" xfId="0" applyFont="1" applyFill="1" applyBorder="1"/>
    <xf numFmtId="0" fontId="15" fillId="6" borderId="12" xfId="0" applyFont="1" applyFill="1" applyBorder="1"/>
    <xf numFmtId="0" fontId="15" fillId="6" borderId="8" xfId="0" applyFont="1" applyFill="1" applyBorder="1" applyAlignment="1">
      <alignment horizontal="center"/>
    </xf>
    <xf numFmtId="0" fontId="15" fillId="6" borderId="27" xfId="0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3" fillId="2" borderId="5" xfId="0" applyFont="1" applyFill="1" applyBorder="1" applyAlignment="1">
      <alignment horizontal="left" vertical="top"/>
    </xf>
    <xf numFmtId="0" fontId="4" fillId="0" borderId="6" xfId="0" applyFont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top"/>
    </xf>
    <xf numFmtId="0" fontId="4" fillId="0" borderId="6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16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9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206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79646"/>
      <rgbColor rgb="00FF6600"/>
      <rgbColor rgb="00666699"/>
      <rgbColor rgb="00969696"/>
      <rgbColor rgb="0017375E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MK68"/>
  <sheetViews>
    <sheetView topLeftCell="B25" zoomScale="67" zoomScaleNormal="67" zoomScaleSheetLayoutView="30" zoomScalePageLayoutView="60" workbookViewId="0">
      <selection activeCell="R68" sqref="R68"/>
    </sheetView>
  </sheetViews>
  <sheetFormatPr defaultRowHeight="15" x14ac:dyDescent="0.25"/>
  <cols>
    <col min="1" max="1" width="4.5" style="1" hidden="1" customWidth="1"/>
    <col min="2" max="2" width="4.125" style="1"/>
    <col min="3" max="3" width="4.25" style="1"/>
    <col min="4" max="4" width="40.375" style="1" customWidth="1"/>
    <col min="5" max="28" width="7.875" style="1" customWidth="1"/>
    <col min="29" max="29" width="7.875" style="49" customWidth="1"/>
    <col min="30" max="1025" width="9.5" style="1"/>
  </cols>
  <sheetData>
    <row r="2" spans="1:1025" ht="18.75" customHeight="1" x14ac:dyDescent="0.25">
      <c r="A2" s="101" t="s">
        <v>76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</row>
    <row r="3" spans="1:1025" ht="19.5" customHeight="1" thickBot="1" x14ac:dyDescent="0.3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</row>
    <row r="4" spans="1:1025" ht="19.5" customHeight="1" thickBot="1" x14ac:dyDescent="0.3">
      <c r="D4" s="2" t="s">
        <v>60</v>
      </c>
      <c r="E4" s="47">
        <v>22</v>
      </c>
      <c r="F4" s="2"/>
      <c r="G4" s="2"/>
      <c r="H4" s="2"/>
      <c r="I4" s="2"/>
    </row>
    <row r="5" spans="1:1025" ht="19.5" customHeight="1" thickBot="1" x14ac:dyDescent="0.3">
      <c r="D5" s="2" t="s">
        <v>75</v>
      </c>
      <c r="E5" s="47">
        <v>22</v>
      </c>
      <c r="F5" s="2"/>
      <c r="G5" s="2"/>
      <c r="H5" s="2"/>
      <c r="I5" s="2"/>
    </row>
    <row r="6" spans="1:1025" ht="19.5" customHeight="1" thickBot="1" x14ac:dyDescent="0.3">
      <c r="D6" s="2" t="s">
        <v>68</v>
      </c>
      <c r="E6" s="47">
        <v>479</v>
      </c>
      <c r="F6" s="2"/>
      <c r="G6" s="2"/>
      <c r="H6" s="2"/>
      <c r="I6" s="2"/>
    </row>
    <row r="7" spans="1:1025" ht="17.25" customHeight="1" thickBot="1" x14ac:dyDescent="0.3">
      <c r="A7"/>
      <c r="B7"/>
      <c r="C7"/>
      <c r="D7" s="21" t="s">
        <v>46</v>
      </c>
      <c r="E7" s="48">
        <f>E14</f>
        <v>641</v>
      </c>
      <c r="F7" s="23"/>
      <c r="G7" s="21"/>
      <c r="H7" s="21"/>
      <c r="I7" s="21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 s="50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  <c r="AMK7"/>
    </row>
    <row r="8" spans="1:1025" ht="17.25" customHeight="1" thickBot="1" x14ac:dyDescent="0.3">
      <c r="A8"/>
      <c r="B8"/>
      <c r="C8"/>
      <c r="D8" s="21" t="s">
        <v>63</v>
      </c>
      <c r="E8" s="48">
        <f>E19+E24</f>
        <v>1315</v>
      </c>
      <c r="F8" s="23"/>
      <c r="G8" s="21"/>
      <c r="H8" s="21"/>
      <c r="I8" s="21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 s="50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  <c r="AMK8"/>
    </row>
    <row r="9" spans="1:1025" ht="17.25" customHeight="1" thickBot="1" x14ac:dyDescent="0.3">
      <c r="A9"/>
      <c r="B9"/>
      <c r="C9"/>
      <c r="D9" s="21" t="s">
        <v>62</v>
      </c>
      <c r="E9" s="48">
        <f>E29+E34</f>
        <v>1210</v>
      </c>
      <c r="F9" s="23"/>
      <c r="G9" s="21"/>
      <c r="H9" s="21"/>
      <c r="I9" s="21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 s="50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  <c r="AMK9"/>
    </row>
    <row r="10" spans="1:1025" ht="20.25" customHeight="1" thickBot="1" x14ac:dyDescent="0.3">
      <c r="A10"/>
      <c r="B10"/>
      <c r="C10"/>
      <c r="D10" s="21" t="s">
        <v>61</v>
      </c>
      <c r="E10" s="48">
        <f>E39+E44+E49</f>
        <v>954</v>
      </c>
      <c r="F10" s="23"/>
      <c r="G10" s="21"/>
      <c r="H10" s="21"/>
      <c r="I10" s="21"/>
      <c r="J10"/>
      <c r="K10" s="22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 s="5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  <c r="AMK10"/>
    </row>
    <row r="11" spans="1:1025" ht="20.25" customHeight="1" x14ac:dyDescent="0.25">
      <c r="A11"/>
      <c r="B11"/>
      <c r="C11"/>
      <c r="D11" s="21"/>
      <c r="E11" s="21"/>
      <c r="F11" s="23"/>
      <c r="G11" s="21"/>
      <c r="H11" s="21"/>
      <c r="I11" s="21"/>
      <c r="J11"/>
      <c r="K11" s="22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 s="50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K11"/>
    </row>
    <row r="12" spans="1:1025" ht="20.25" customHeight="1" thickBot="1" x14ac:dyDescent="0.3">
      <c r="D12" s="3"/>
      <c r="E12" s="3"/>
      <c r="F12" s="3"/>
      <c r="G12" s="3"/>
      <c r="H12" s="3"/>
      <c r="I12" s="3"/>
    </row>
    <row r="13" spans="1:1025" ht="117.75" customHeight="1" thickBot="1" x14ac:dyDescent="0.3">
      <c r="B13" s="13" t="s">
        <v>1</v>
      </c>
      <c r="C13" s="14" t="s">
        <v>2</v>
      </c>
      <c r="D13" s="15"/>
      <c r="E13" s="14" t="s">
        <v>3</v>
      </c>
      <c r="F13" s="14" t="s">
        <v>4</v>
      </c>
      <c r="G13" s="14" t="s">
        <v>5</v>
      </c>
      <c r="H13" s="14" t="s">
        <v>6</v>
      </c>
      <c r="I13" s="14" t="s">
        <v>7</v>
      </c>
      <c r="J13" s="14" t="s">
        <v>8</v>
      </c>
      <c r="K13" s="14" t="s">
        <v>9</v>
      </c>
      <c r="L13" s="14" t="s">
        <v>10</v>
      </c>
      <c r="M13" s="14" t="s">
        <v>11</v>
      </c>
      <c r="N13" s="16" t="s">
        <v>12</v>
      </c>
      <c r="O13" s="14" t="s">
        <v>13</v>
      </c>
      <c r="P13" s="14" t="s">
        <v>14</v>
      </c>
      <c r="Q13" s="14" t="s">
        <v>15</v>
      </c>
      <c r="R13" s="14" t="s">
        <v>16</v>
      </c>
      <c r="S13" s="14" t="s">
        <v>17</v>
      </c>
      <c r="T13" s="14" t="s">
        <v>18</v>
      </c>
      <c r="U13" s="14" t="s">
        <v>19</v>
      </c>
      <c r="V13" s="14" t="s">
        <v>20</v>
      </c>
      <c r="W13" s="14" t="s">
        <v>21</v>
      </c>
      <c r="X13" s="14" t="s">
        <v>22</v>
      </c>
      <c r="Y13" s="14" t="s">
        <v>23</v>
      </c>
      <c r="Z13" s="14" t="s">
        <v>24</v>
      </c>
      <c r="AA13" s="14" t="s">
        <v>25</v>
      </c>
      <c r="AB13" s="14" t="s">
        <v>26</v>
      </c>
      <c r="AC13" s="54" t="s">
        <v>27</v>
      </c>
    </row>
    <row r="14" spans="1:1025" ht="16.5" thickBot="1" x14ac:dyDescent="0.3">
      <c r="B14" s="93" t="s">
        <v>28</v>
      </c>
      <c r="C14" s="94">
        <v>4</v>
      </c>
      <c r="D14" s="17" t="s">
        <v>29</v>
      </c>
      <c r="E14" s="40">
        <v>641</v>
      </c>
      <c r="F14" s="41">
        <v>641</v>
      </c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6"/>
    </row>
    <row r="15" spans="1:1025" ht="16.5" thickBot="1" x14ac:dyDescent="0.3">
      <c r="B15" s="93"/>
      <c r="C15" s="94"/>
      <c r="D15" s="18" t="s">
        <v>30</v>
      </c>
      <c r="E15" s="41">
        <v>206</v>
      </c>
      <c r="F15" s="41">
        <v>204</v>
      </c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7">
        <f t="shared" ref="AC15:AC53" si="0">SUM(E15:AB15)</f>
        <v>410</v>
      </c>
    </row>
    <row r="16" spans="1:1025" ht="32.25" customHeight="1" thickBot="1" x14ac:dyDescent="0.3">
      <c r="B16" s="93"/>
      <c r="C16" s="94"/>
      <c r="D16" s="6" t="s">
        <v>31</v>
      </c>
      <c r="E16" s="41">
        <v>206</v>
      </c>
      <c r="F16" s="41">
        <v>61</v>
      </c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7">
        <f t="shared" si="0"/>
        <v>267</v>
      </c>
    </row>
    <row r="17" spans="2:29" ht="16.5" thickBot="1" x14ac:dyDescent="0.3">
      <c r="B17" s="93"/>
      <c r="C17" s="94"/>
      <c r="D17" s="18" t="s">
        <v>32</v>
      </c>
      <c r="E17" s="41">
        <v>2</v>
      </c>
      <c r="F17" s="41">
        <v>1</v>
      </c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7">
        <f t="shared" si="0"/>
        <v>3</v>
      </c>
    </row>
    <row r="18" spans="2:29" ht="16.5" thickBot="1" x14ac:dyDescent="0.3">
      <c r="B18" s="93"/>
      <c r="C18" s="94"/>
      <c r="D18" s="19" t="s">
        <v>33</v>
      </c>
      <c r="E18" s="42">
        <v>49</v>
      </c>
      <c r="F18" s="41">
        <v>53</v>
      </c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7">
        <f t="shared" si="0"/>
        <v>102</v>
      </c>
    </row>
    <row r="19" spans="2:29" ht="16.5" thickBot="1" x14ac:dyDescent="0.3">
      <c r="B19" s="93" t="s">
        <v>34</v>
      </c>
      <c r="C19" s="94">
        <v>5</v>
      </c>
      <c r="D19" s="17" t="s">
        <v>29</v>
      </c>
      <c r="E19" s="40">
        <v>650</v>
      </c>
      <c r="F19" s="55">
        <v>650</v>
      </c>
      <c r="G19" s="41">
        <v>0</v>
      </c>
      <c r="H19" s="41">
        <v>0</v>
      </c>
      <c r="I19" s="41">
        <v>650</v>
      </c>
      <c r="J19" s="41">
        <v>650</v>
      </c>
      <c r="K19" s="41">
        <v>628</v>
      </c>
      <c r="L19" s="41">
        <v>22</v>
      </c>
      <c r="M19" s="41">
        <v>650</v>
      </c>
      <c r="N19" s="41">
        <v>650</v>
      </c>
      <c r="O19" s="41">
        <v>0</v>
      </c>
      <c r="P19" s="41">
        <v>650</v>
      </c>
      <c r="Q19" s="41">
        <v>650</v>
      </c>
      <c r="R19" s="41">
        <v>0</v>
      </c>
      <c r="S19" s="41">
        <v>650</v>
      </c>
      <c r="T19" s="41">
        <v>650</v>
      </c>
      <c r="U19" s="41">
        <v>0</v>
      </c>
      <c r="V19" s="41">
        <v>650</v>
      </c>
      <c r="W19" s="41">
        <v>0</v>
      </c>
      <c r="X19" s="41">
        <v>0</v>
      </c>
      <c r="Y19" s="41">
        <v>650</v>
      </c>
      <c r="Z19" s="41">
        <v>0</v>
      </c>
      <c r="AA19" s="41">
        <v>0</v>
      </c>
      <c r="AB19" s="41">
        <v>0</v>
      </c>
      <c r="AC19" s="51">
        <f t="shared" si="0"/>
        <v>8450</v>
      </c>
    </row>
    <row r="20" spans="2:29" ht="16.5" thickBot="1" x14ac:dyDescent="0.3">
      <c r="B20" s="93"/>
      <c r="C20" s="94"/>
      <c r="D20" s="18" t="s">
        <v>30</v>
      </c>
      <c r="E20" s="41">
        <v>178</v>
      </c>
      <c r="F20" s="41">
        <v>109</v>
      </c>
      <c r="G20" s="41">
        <v>0</v>
      </c>
      <c r="H20" s="41">
        <v>0</v>
      </c>
      <c r="I20" s="41">
        <v>64</v>
      </c>
      <c r="J20" s="41">
        <v>79</v>
      </c>
      <c r="K20" s="41">
        <v>112</v>
      </c>
      <c r="L20" s="41">
        <v>0</v>
      </c>
      <c r="M20" s="41">
        <v>71</v>
      </c>
      <c r="N20" s="41">
        <v>51</v>
      </c>
      <c r="O20" s="41">
        <v>0</v>
      </c>
      <c r="P20" s="41">
        <v>95</v>
      </c>
      <c r="Q20" s="41">
        <v>76</v>
      </c>
      <c r="R20" s="41">
        <v>0</v>
      </c>
      <c r="S20" s="41">
        <v>1</v>
      </c>
      <c r="T20" s="41">
        <v>22</v>
      </c>
      <c r="U20" s="41">
        <v>0</v>
      </c>
      <c r="V20" s="41">
        <v>76</v>
      </c>
      <c r="W20" s="41">
        <v>0</v>
      </c>
      <c r="X20" s="41">
        <v>0</v>
      </c>
      <c r="Y20" s="41">
        <v>6</v>
      </c>
      <c r="Z20" s="41">
        <v>0</v>
      </c>
      <c r="AA20" s="41">
        <v>0</v>
      </c>
      <c r="AB20" s="41">
        <v>0</v>
      </c>
      <c r="AC20" s="52">
        <f t="shared" si="0"/>
        <v>940</v>
      </c>
    </row>
    <row r="21" spans="2:29" ht="31.5" x14ac:dyDescent="0.25">
      <c r="B21" s="93"/>
      <c r="C21" s="94"/>
      <c r="D21" s="6" t="s">
        <v>31</v>
      </c>
      <c r="E21" s="41">
        <v>178</v>
      </c>
      <c r="F21" s="41">
        <v>109</v>
      </c>
      <c r="G21" s="41">
        <v>0</v>
      </c>
      <c r="H21" s="41">
        <v>0</v>
      </c>
      <c r="I21" s="41">
        <v>64</v>
      </c>
      <c r="J21" s="41">
        <v>41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  <c r="Z21" s="41">
        <v>0</v>
      </c>
      <c r="AA21" s="41">
        <v>0</v>
      </c>
      <c r="AB21" s="41">
        <v>0</v>
      </c>
      <c r="AC21" s="52">
        <f t="shared" si="0"/>
        <v>392</v>
      </c>
    </row>
    <row r="22" spans="2:29" ht="15.75" x14ac:dyDescent="0.25">
      <c r="B22" s="93"/>
      <c r="C22" s="94"/>
      <c r="D22" s="18" t="s">
        <v>32</v>
      </c>
      <c r="E22" s="41">
        <v>1</v>
      </c>
      <c r="F22" s="41">
        <v>1</v>
      </c>
      <c r="G22" s="41">
        <v>0</v>
      </c>
      <c r="H22" s="41">
        <v>0</v>
      </c>
      <c r="I22" s="41">
        <v>2</v>
      </c>
      <c r="J22" s="41">
        <v>6</v>
      </c>
      <c r="K22" s="41">
        <v>1</v>
      </c>
      <c r="L22" s="41">
        <v>0</v>
      </c>
      <c r="M22" s="41">
        <v>0</v>
      </c>
      <c r="N22" s="41">
        <v>1</v>
      </c>
      <c r="O22" s="41">
        <v>0</v>
      </c>
      <c r="P22" s="41">
        <v>4</v>
      </c>
      <c r="Q22" s="41">
        <v>1</v>
      </c>
      <c r="R22" s="41">
        <v>0</v>
      </c>
      <c r="S22" s="41">
        <v>0</v>
      </c>
      <c r="T22" s="41">
        <v>0</v>
      </c>
      <c r="U22" s="41">
        <v>0</v>
      </c>
      <c r="V22" s="41">
        <v>1</v>
      </c>
      <c r="W22" s="41">
        <v>0</v>
      </c>
      <c r="X22" s="41">
        <v>0</v>
      </c>
      <c r="Y22" s="41">
        <v>1</v>
      </c>
      <c r="Z22" s="41">
        <v>0</v>
      </c>
      <c r="AA22" s="41">
        <v>0</v>
      </c>
      <c r="AB22" s="41">
        <v>0</v>
      </c>
      <c r="AC22" s="52">
        <f t="shared" si="0"/>
        <v>19</v>
      </c>
    </row>
    <row r="23" spans="2:29" ht="15.75" x14ac:dyDescent="0.25">
      <c r="B23" s="93"/>
      <c r="C23" s="94"/>
      <c r="D23" s="19" t="s">
        <v>33</v>
      </c>
      <c r="E23" s="42">
        <v>47</v>
      </c>
      <c r="F23" s="42">
        <v>29</v>
      </c>
      <c r="G23" s="42">
        <v>0</v>
      </c>
      <c r="H23" s="42">
        <v>0</v>
      </c>
      <c r="I23" s="42">
        <v>15</v>
      </c>
      <c r="J23" s="42">
        <v>15</v>
      </c>
      <c r="K23" s="42">
        <v>29</v>
      </c>
      <c r="L23" s="42">
        <v>0</v>
      </c>
      <c r="M23" s="42">
        <v>20</v>
      </c>
      <c r="N23" s="42">
        <v>13</v>
      </c>
      <c r="O23" s="42">
        <v>0</v>
      </c>
      <c r="P23" s="42">
        <v>27</v>
      </c>
      <c r="Q23" s="42">
        <v>23</v>
      </c>
      <c r="R23" s="42">
        <v>0</v>
      </c>
      <c r="S23" s="42">
        <v>0</v>
      </c>
      <c r="T23" s="42">
        <v>2</v>
      </c>
      <c r="U23" s="42">
        <v>0</v>
      </c>
      <c r="V23" s="42">
        <v>18</v>
      </c>
      <c r="W23" s="42">
        <v>0</v>
      </c>
      <c r="X23" s="42">
        <v>0</v>
      </c>
      <c r="Y23" s="42">
        <v>1</v>
      </c>
      <c r="Z23" s="42">
        <v>0</v>
      </c>
      <c r="AA23" s="42">
        <v>0</v>
      </c>
      <c r="AB23" s="42">
        <v>0</v>
      </c>
      <c r="AC23" s="52">
        <f t="shared" si="0"/>
        <v>239</v>
      </c>
    </row>
    <row r="24" spans="2:29" ht="15.75" x14ac:dyDescent="0.25">
      <c r="B24" s="93" t="s">
        <v>35</v>
      </c>
      <c r="C24" s="94">
        <v>6</v>
      </c>
      <c r="D24" s="17" t="s">
        <v>29</v>
      </c>
      <c r="E24" s="40">
        <v>665</v>
      </c>
      <c r="F24" s="40">
        <v>665</v>
      </c>
      <c r="G24" s="40">
        <v>0</v>
      </c>
      <c r="H24" s="40">
        <v>0</v>
      </c>
      <c r="I24" s="40">
        <v>665</v>
      </c>
      <c r="J24" s="40">
        <v>665</v>
      </c>
      <c r="K24" s="40">
        <v>648</v>
      </c>
      <c r="L24" s="40">
        <v>17</v>
      </c>
      <c r="M24" s="40">
        <v>665</v>
      </c>
      <c r="N24" s="40">
        <v>665</v>
      </c>
      <c r="O24" s="40">
        <v>665</v>
      </c>
      <c r="P24" s="40">
        <v>665</v>
      </c>
      <c r="Q24" s="40">
        <v>665</v>
      </c>
      <c r="R24" s="40">
        <v>0</v>
      </c>
      <c r="S24" s="40">
        <v>0</v>
      </c>
      <c r="T24" s="40">
        <v>665</v>
      </c>
      <c r="U24" s="40">
        <v>0</v>
      </c>
      <c r="V24" s="40">
        <v>665</v>
      </c>
      <c r="W24" s="40">
        <v>665</v>
      </c>
      <c r="X24" s="40">
        <v>0</v>
      </c>
      <c r="Y24" s="40">
        <v>665</v>
      </c>
      <c r="Z24" s="40">
        <v>0</v>
      </c>
      <c r="AA24" s="40">
        <v>0</v>
      </c>
      <c r="AB24" s="40">
        <v>0</v>
      </c>
      <c r="AC24" s="51">
        <f t="shared" si="0"/>
        <v>9310</v>
      </c>
    </row>
    <row r="25" spans="2:29" ht="15.75" x14ac:dyDescent="0.25">
      <c r="B25" s="93"/>
      <c r="C25" s="94"/>
      <c r="D25" s="18" t="s">
        <v>30</v>
      </c>
      <c r="E25" s="41">
        <v>108</v>
      </c>
      <c r="F25" s="41">
        <v>107</v>
      </c>
      <c r="G25" s="41">
        <v>0</v>
      </c>
      <c r="H25" s="41">
        <v>0</v>
      </c>
      <c r="I25" s="41">
        <v>67</v>
      </c>
      <c r="J25" s="41">
        <v>165</v>
      </c>
      <c r="K25" s="41">
        <v>99</v>
      </c>
      <c r="L25" s="41">
        <v>1</v>
      </c>
      <c r="M25" s="41">
        <v>99</v>
      </c>
      <c r="N25" s="41">
        <v>66</v>
      </c>
      <c r="O25" s="41">
        <v>103</v>
      </c>
      <c r="P25" s="41">
        <v>71</v>
      </c>
      <c r="Q25" s="41">
        <v>72</v>
      </c>
      <c r="R25" s="41">
        <v>0</v>
      </c>
      <c r="S25" s="41">
        <v>0</v>
      </c>
      <c r="T25" s="41">
        <v>10</v>
      </c>
      <c r="U25" s="41">
        <v>0</v>
      </c>
      <c r="V25" s="41">
        <v>62</v>
      </c>
      <c r="W25" s="41">
        <v>76</v>
      </c>
      <c r="X25" s="41">
        <v>0</v>
      </c>
      <c r="Y25" s="41">
        <v>13</v>
      </c>
      <c r="Z25" s="41">
        <v>0</v>
      </c>
      <c r="AA25" s="41">
        <v>0</v>
      </c>
      <c r="AB25" s="41">
        <v>0</v>
      </c>
      <c r="AC25" s="52">
        <f t="shared" si="0"/>
        <v>1119</v>
      </c>
    </row>
    <row r="26" spans="2:29" ht="31.5" x14ac:dyDescent="0.25">
      <c r="B26" s="93"/>
      <c r="C26" s="94"/>
      <c r="D26" s="6" t="s">
        <v>31</v>
      </c>
      <c r="E26" s="41">
        <v>108</v>
      </c>
      <c r="F26" s="41">
        <v>107</v>
      </c>
      <c r="G26" s="41">
        <v>0</v>
      </c>
      <c r="H26" s="41">
        <v>0</v>
      </c>
      <c r="I26" s="41">
        <v>67</v>
      </c>
      <c r="J26" s="41">
        <v>114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  <c r="Z26" s="41">
        <v>0</v>
      </c>
      <c r="AA26" s="41">
        <v>0</v>
      </c>
      <c r="AB26" s="41">
        <v>0</v>
      </c>
      <c r="AC26" s="52">
        <f t="shared" si="0"/>
        <v>396</v>
      </c>
    </row>
    <row r="27" spans="2:29" ht="15.75" x14ac:dyDescent="0.25">
      <c r="B27" s="93"/>
      <c r="C27" s="94"/>
      <c r="D27" s="18" t="s">
        <v>32</v>
      </c>
      <c r="E27" s="41">
        <v>1</v>
      </c>
      <c r="F27" s="41">
        <v>1</v>
      </c>
      <c r="G27" s="41">
        <v>0</v>
      </c>
      <c r="H27" s="41">
        <v>0</v>
      </c>
      <c r="I27" s="41">
        <v>1</v>
      </c>
      <c r="J27" s="41">
        <v>1</v>
      </c>
      <c r="K27" s="41">
        <v>2</v>
      </c>
      <c r="L27" s="41">
        <v>0</v>
      </c>
      <c r="M27" s="41">
        <v>1</v>
      </c>
      <c r="N27" s="41">
        <v>1</v>
      </c>
      <c r="O27" s="41">
        <v>1</v>
      </c>
      <c r="P27" s="41">
        <v>6</v>
      </c>
      <c r="Q27" s="41">
        <v>1</v>
      </c>
      <c r="R27" s="41">
        <v>0</v>
      </c>
      <c r="S27" s="41">
        <v>0</v>
      </c>
      <c r="T27" s="41">
        <v>0</v>
      </c>
      <c r="U27" s="41">
        <v>0</v>
      </c>
      <c r="V27" s="41">
        <v>1</v>
      </c>
      <c r="W27" s="41">
        <v>1</v>
      </c>
      <c r="X27" s="41">
        <v>0</v>
      </c>
      <c r="Y27" s="41">
        <v>1</v>
      </c>
      <c r="Z27" s="41">
        <v>0</v>
      </c>
      <c r="AA27" s="41">
        <v>0</v>
      </c>
      <c r="AB27" s="41">
        <v>0</v>
      </c>
      <c r="AC27" s="52">
        <f t="shared" si="0"/>
        <v>19</v>
      </c>
    </row>
    <row r="28" spans="2:29" ht="15.75" x14ac:dyDescent="0.25">
      <c r="B28" s="93"/>
      <c r="C28" s="94"/>
      <c r="D28" s="19" t="s">
        <v>33</v>
      </c>
      <c r="E28" s="42">
        <v>25</v>
      </c>
      <c r="F28" s="42">
        <v>29</v>
      </c>
      <c r="G28" s="42">
        <v>0</v>
      </c>
      <c r="H28" s="42">
        <v>0</v>
      </c>
      <c r="I28" s="42">
        <v>16</v>
      </c>
      <c r="J28" s="42">
        <v>39</v>
      </c>
      <c r="K28" s="42">
        <v>24</v>
      </c>
      <c r="L28" s="42">
        <v>1</v>
      </c>
      <c r="M28" s="42">
        <v>24</v>
      </c>
      <c r="N28" s="42">
        <v>16</v>
      </c>
      <c r="O28" s="42">
        <v>27</v>
      </c>
      <c r="P28" s="42">
        <v>14</v>
      </c>
      <c r="Q28" s="42">
        <v>19</v>
      </c>
      <c r="R28" s="42">
        <v>0</v>
      </c>
      <c r="S28" s="42">
        <v>0</v>
      </c>
      <c r="T28" s="42">
        <v>2</v>
      </c>
      <c r="U28" s="42">
        <v>0</v>
      </c>
      <c r="V28" s="42">
        <v>16</v>
      </c>
      <c r="W28" s="42">
        <v>18</v>
      </c>
      <c r="X28" s="42">
        <v>0</v>
      </c>
      <c r="Y28" s="42">
        <v>2</v>
      </c>
      <c r="Z28" s="42">
        <v>0</v>
      </c>
      <c r="AA28" s="42">
        <v>0</v>
      </c>
      <c r="AB28" s="42">
        <v>0</v>
      </c>
      <c r="AC28" s="52">
        <f t="shared" si="0"/>
        <v>272</v>
      </c>
    </row>
    <row r="29" spans="2:29" ht="15.75" x14ac:dyDescent="0.25">
      <c r="B29" s="95" t="s">
        <v>36</v>
      </c>
      <c r="C29" s="96">
        <v>7</v>
      </c>
      <c r="D29" s="4" t="s">
        <v>29</v>
      </c>
      <c r="E29" s="43">
        <v>588</v>
      </c>
      <c r="F29" s="43">
        <v>588</v>
      </c>
      <c r="G29" s="43">
        <v>0</v>
      </c>
      <c r="H29" s="43">
        <v>588</v>
      </c>
      <c r="I29" s="43">
        <v>588</v>
      </c>
      <c r="J29" s="43">
        <v>588</v>
      </c>
      <c r="K29" s="43">
        <v>568</v>
      </c>
      <c r="L29" s="43">
        <v>20</v>
      </c>
      <c r="M29" s="43">
        <v>588</v>
      </c>
      <c r="N29" s="43">
        <v>588</v>
      </c>
      <c r="O29" s="43">
        <v>588</v>
      </c>
      <c r="P29" s="43">
        <v>588</v>
      </c>
      <c r="Q29" s="43">
        <v>588</v>
      </c>
      <c r="R29" s="43">
        <v>0</v>
      </c>
      <c r="S29" s="43">
        <v>0</v>
      </c>
      <c r="T29" s="43">
        <v>588</v>
      </c>
      <c r="U29" s="43">
        <v>0</v>
      </c>
      <c r="V29" s="43">
        <v>588</v>
      </c>
      <c r="W29" s="43">
        <v>588</v>
      </c>
      <c r="X29" s="43">
        <v>0</v>
      </c>
      <c r="Y29" s="43">
        <v>588</v>
      </c>
      <c r="Z29" s="43">
        <v>0</v>
      </c>
      <c r="AA29" s="43">
        <v>0</v>
      </c>
      <c r="AB29" s="43">
        <v>0</v>
      </c>
      <c r="AC29" s="51">
        <f t="shared" si="0"/>
        <v>8820</v>
      </c>
    </row>
    <row r="30" spans="2:29" ht="15.75" x14ac:dyDescent="0.25">
      <c r="B30" s="95"/>
      <c r="C30" s="96"/>
      <c r="D30" s="5" t="s">
        <v>30</v>
      </c>
      <c r="E30" s="44">
        <v>86</v>
      </c>
      <c r="F30" s="44">
        <v>115</v>
      </c>
      <c r="G30" s="44">
        <v>0</v>
      </c>
      <c r="H30" s="44">
        <v>80</v>
      </c>
      <c r="I30" s="44">
        <v>64</v>
      </c>
      <c r="J30" s="44">
        <v>145</v>
      </c>
      <c r="K30" s="44">
        <v>87</v>
      </c>
      <c r="L30" s="44">
        <v>3</v>
      </c>
      <c r="M30" s="44">
        <v>76</v>
      </c>
      <c r="N30" s="44">
        <v>65</v>
      </c>
      <c r="O30" s="44">
        <v>86</v>
      </c>
      <c r="P30" s="44">
        <v>123</v>
      </c>
      <c r="Q30" s="44">
        <v>90</v>
      </c>
      <c r="R30" s="44">
        <v>0</v>
      </c>
      <c r="S30" s="44">
        <v>0</v>
      </c>
      <c r="T30" s="44">
        <v>33</v>
      </c>
      <c r="U30" s="44">
        <v>0</v>
      </c>
      <c r="V30" s="44">
        <v>67</v>
      </c>
      <c r="W30" s="44">
        <v>89</v>
      </c>
      <c r="X30" s="44">
        <v>0</v>
      </c>
      <c r="Y30" s="44">
        <v>12</v>
      </c>
      <c r="Z30" s="44">
        <v>0</v>
      </c>
      <c r="AA30" s="44">
        <v>0</v>
      </c>
      <c r="AB30" s="44">
        <v>0</v>
      </c>
      <c r="AC30" s="52">
        <f t="shared" si="0"/>
        <v>1221</v>
      </c>
    </row>
    <row r="31" spans="2:29" ht="31.5" x14ac:dyDescent="0.25">
      <c r="B31" s="95"/>
      <c r="C31" s="96"/>
      <c r="D31" s="6" t="s">
        <v>31</v>
      </c>
      <c r="E31" s="44">
        <v>86</v>
      </c>
      <c r="F31" s="44">
        <v>115</v>
      </c>
      <c r="G31" s="44">
        <v>0</v>
      </c>
      <c r="H31" s="44">
        <v>80</v>
      </c>
      <c r="I31" s="44">
        <v>64</v>
      </c>
      <c r="J31" s="44">
        <v>16</v>
      </c>
      <c r="K31" s="44">
        <v>0</v>
      </c>
      <c r="L31" s="44">
        <v>0</v>
      </c>
      <c r="M31" s="44">
        <v>0</v>
      </c>
      <c r="N31" s="44">
        <v>0</v>
      </c>
      <c r="O31" s="44">
        <v>0</v>
      </c>
      <c r="P31" s="44">
        <v>0</v>
      </c>
      <c r="Q31" s="44">
        <v>0</v>
      </c>
      <c r="R31" s="44">
        <v>0</v>
      </c>
      <c r="S31" s="44">
        <v>0</v>
      </c>
      <c r="T31" s="44">
        <v>0</v>
      </c>
      <c r="U31" s="44">
        <v>0</v>
      </c>
      <c r="V31" s="44">
        <v>0</v>
      </c>
      <c r="W31" s="44">
        <v>0</v>
      </c>
      <c r="X31" s="44">
        <v>0</v>
      </c>
      <c r="Y31" s="44">
        <v>0</v>
      </c>
      <c r="Z31" s="44">
        <v>0</v>
      </c>
      <c r="AA31" s="44">
        <v>0</v>
      </c>
      <c r="AB31" s="44">
        <v>0</v>
      </c>
      <c r="AC31" s="52">
        <f t="shared" si="0"/>
        <v>361</v>
      </c>
    </row>
    <row r="32" spans="2:29" ht="15.75" x14ac:dyDescent="0.25">
      <c r="B32" s="95"/>
      <c r="C32" s="96"/>
      <c r="D32" s="5" t="s">
        <v>32</v>
      </c>
      <c r="E32" s="44">
        <v>3</v>
      </c>
      <c r="F32" s="44">
        <v>1</v>
      </c>
      <c r="G32" s="44">
        <v>0</v>
      </c>
      <c r="H32" s="44">
        <v>1</v>
      </c>
      <c r="I32" s="44">
        <v>1</v>
      </c>
      <c r="J32" s="44">
        <v>1</v>
      </c>
      <c r="K32" s="44">
        <v>1</v>
      </c>
      <c r="L32" s="44">
        <v>0</v>
      </c>
      <c r="M32" s="44">
        <v>1</v>
      </c>
      <c r="N32" s="44">
        <v>1</v>
      </c>
      <c r="O32" s="44">
        <v>1</v>
      </c>
      <c r="P32" s="44">
        <v>2</v>
      </c>
      <c r="Q32" s="44">
        <v>1</v>
      </c>
      <c r="R32" s="44">
        <v>0</v>
      </c>
      <c r="S32" s="44">
        <v>0</v>
      </c>
      <c r="T32" s="44">
        <v>3</v>
      </c>
      <c r="U32" s="44">
        <v>0</v>
      </c>
      <c r="V32" s="44">
        <v>1</v>
      </c>
      <c r="W32" s="44">
        <v>1</v>
      </c>
      <c r="X32" s="44">
        <v>0</v>
      </c>
      <c r="Y32" s="44">
        <v>1</v>
      </c>
      <c r="Z32" s="44">
        <v>0</v>
      </c>
      <c r="AA32" s="44">
        <v>0</v>
      </c>
      <c r="AB32" s="44">
        <v>0</v>
      </c>
      <c r="AC32" s="52">
        <f t="shared" si="0"/>
        <v>20</v>
      </c>
    </row>
    <row r="33" spans="2:29" ht="15.75" x14ac:dyDescent="0.25">
      <c r="B33" s="95"/>
      <c r="C33" s="96"/>
      <c r="D33" s="7" t="s">
        <v>33</v>
      </c>
      <c r="E33" s="45">
        <v>21</v>
      </c>
      <c r="F33" s="45">
        <v>30</v>
      </c>
      <c r="G33" s="45">
        <v>0</v>
      </c>
      <c r="H33" s="45">
        <v>21</v>
      </c>
      <c r="I33" s="45">
        <v>15</v>
      </c>
      <c r="J33" s="45">
        <v>38</v>
      </c>
      <c r="K33" s="45">
        <v>24</v>
      </c>
      <c r="L33" s="45">
        <v>0</v>
      </c>
      <c r="M33" s="45">
        <v>18</v>
      </c>
      <c r="N33" s="45">
        <v>16</v>
      </c>
      <c r="O33" s="45">
        <v>22</v>
      </c>
      <c r="P33" s="45">
        <v>30</v>
      </c>
      <c r="Q33" s="45">
        <v>17</v>
      </c>
      <c r="R33" s="45">
        <v>0</v>
      </c>
      <c r="S33" s="45">
        <v>0</v>
      </c>
      <c r="T33" s="45">
        <v>3</v>
      </c>
      <c r="U33" s="45">
        <v>0</v>
      </c>
      <c r="V33" s="45">
        <v>16</v>
      </c>
      <c r="W33" s="45">
        <v>22</v>
      </c>
      <c r="X33" s="45">
        <v>0</v>
      </c>
      <c r="Y33" s="45">
        <v>2</v>
      </c>
      <c r="Z33" s="45">
        <v>0</v>
      </c>
      <c r="AA33" s="45">
        <v>0</v>
      </c>
      <c r="AB33" s="45">
        <v>0</v>
      </c>
      <c r="AC33" s="52">
        <f t="shared" si="0"/>
        <v>295</v>
      </c>
    </row>
    <row r="34" spans="2:29" ht="15.75" x14ac:dyDescent="0.25">
      <c r="B34" s="95" t="s">
        <v>37</v>
      </c>
      <c r="C34" s="96">
        <v>8</v>
      </c>
      <c r="D34" s="4" t="s">
        <v>29</v>
      </c>
      <c r="E34" s="43">
        <v>622</v>
      </c>
      <c r="F34" s="43">
        <v>622</v>
      </c>
      <c r="G34" s="43">
        <v>622</v>
      </c>
      <c r="H34" s="43">
        <v>622</v>
      </c>
      <c r="I34" s="43">
        <v>622</v>
      </c>
      <c r="J34" s="43">
        <v>622</v>
      </c>
      <c r="K34" s="43">
        <v>597</v>
      </c>
      <c r="L34" s="43">
        <v>25</v>
      </c>
      <c r="M34" s="43">
        <v>622</v>
      </c>
      <c r="N34" s="43">
        <v>622</v>
      </c>
      <c r="O34" s="43">
        <v>622</v>
      </c>
      <c r="P34" s="43">
        <v>622</v>
      </c>
      <c r="Q34" s="43">
        <v>622</v>
      </c>
      <c r="R34" s="43">
        <v>0</v>
      </c>
      <c r="S34" s="43">
        <v>622</v>
      </c>
      <c r="T34" s="43">
        <v>622</v>
      </c>
      <c r="U34" s="43">
        <v>0</v>
      </c>
      <c r="V34" s="43">
        <v>622</v>
      </c>
      <c r="W34" s="43">
        <v>622</v>
      </c>
      <c r="X34" s="43">
        <v>0</v>
      </c>
      <c r="Y34" s="43">
        <v>622</v>
      </c>
      <c r="Z34" s="43">
        <v>0</v>
      </c>
      <c r="AA34" s="43">
        <v>0</v>
      </c>
      <c r="AB34" s="43">
        <v>0</v>
      </c>
      <c r="AC34" s="51">
        <f t="shared" si="0"/>
        <v>10574</v>
      </c>
    </row>
    <row r="35" spans="2:29" ht="15.75" x14ac:dyDescent="0.25">
      <c r="B35" s="95"/>
      <c r="C35" s="96"/>
      <c r="D35" s="5" t="s">
        <v>30</v>
      </c>
      <c r="E35" s="44">
        <v>78</v>
      </c>
      <c r="F35" s="44">
        <v>95</v>
      </c>
      <c r="G35" s="44">
        <v>83</v>
      </c>
      <c r="H35" s="44">
        <v>64</v>
      </c>
      <c r="I35" s="44">
        <v>69</v>
      </c>
      <c r="J35" s="44">
        <v>95</v>
      </c>
      <c r="K35" s="44">
        <v>88</v>
      </c>
      <c r="L35" s="44">
        <v>13</v>
      </c>
      <c r="M35" s="44">
        <v>81</v>
      </c>
      <c r="N35" s="44">
        <v>69</v>
      </c>
      <c r="O35" s="44">
        <v>33</v>
      </c>
      <c r="P35" s="44">
        <v>74</v>
      </c>
      <c r="Q35" s="44">
        <v>91</v>
      </c>
      <c r="R35" s="44">
        <v>0</v>
      </c>
      <c r="S35" s="44">
        <v>3</v>
      </c>
      <c r="T35" s="44">
        <v>32</v>
      </c>
      <c r="U35" s="44">
        <v>0</v>
      </c>
      <c r="V35" s="44">
        <v>73</v>
      </c>
      <c r="W35" s="44">
        <v>111</v>
      </c>
      <c r="X35" s="44">
        <v>0</v>
      </c>
      <c r="Y35" s="44">
        <v>59</v>
      </c>
      <c r="Z35" s="44">
        <v>0</v>
      </c>
      <c r="AA35" s="44">
        <v>0</v>
      </c>
      <c r="AB35" s="44">
        <v>0</v>
      </c>
      <c r="AC35" s="52">
        <f t="shared" si="0"/>
        <v>1211</v>
      </c>
    </row>
    <row r="36" spans="2:29" ht="31.5" x14ac:dyDescent="0.25">
      <c r="B36" s="95"/>
      <c r="C36" s="96"/>
      <c r="D36" s="6" t="s">
        <v>31</v>
      </c>
      <c r="E36" s="44">
        <v>78</v>
      </c>
      <c r="F36" s="44">
        <v>95</v>
      </c>
      <c r="G36" s="44">
        <v>83</v>
      </c>
      <c r="H36" s="44">
        <v>64</v>
      </c>
      <c r="I36" s="44">
        <v>12</v>
      </c>
      <c r="J36" s="44">
        <v>0</v>
      </c>
      <c r="K36" s="44">
        <v>0</v>
      </c>
      <c r="L36" s="44">
        <v>0</v>
      </c>
      <c r="M36" s="44">
        <v>0</v>
      </c>
      <c r="N36" s="44">
        <v>0</v>
      </c>
      <c r="O36" s="44">
        <v>0</v>
      </c>
      <c r="P36" s="44">
        <v>0</v>
      </c>
      <c r="Q36" s="44">
        <v>0</v>
      </c>
      <c r="R36" s="44">
        <v>0</v>
      </c>
      <c r="S36" s="44">
        <v>0</v>
      </c>
      <c r="T36" s="44">
        <v>0</v>
      </c>
      <c r="U36" s="44">
        <v>0</v>
      </c>
      <c r="V36" s="44">
        <v>0</v>
      </c>
      <c r="W36" s="44">
        <v>0</v>
      </c>
      <c r="X36" s="44">
        <v>0</v>
      </c>
      <c r="Y36" s="44">
        <v>0</v>
      </c>
      <c r="Z36" s="44">
        <v>0</v>
      </c>
      <c r="AA36" s="44">
        <v>0</v>
      </c>
      <c r="AB36" s="44">
        <v>0</v>
      </c>
      <c r="AC36" s="52">
        <f t="shared" si="0"/>
        <v>332</v>
      </c>
    </row>
    <row r="37" spans="2:29" ht="15.75" x14ac:dyDescent="0.25">
      <c r="B37" s="95"/>
      <c r="C37" s="96"/>
      <c r="D37" s="5" t="s">
        <v>32</v>
      </c>
      <c r="E37" s="44">
        <v>1</v>
      </c>
      <c r="F37" s="44">
        <v>1</v>
      </c>
      <c r="G37" s="44">
        <v>1</v>
      </c>
      <c r="H37" s="44">
        <v>1</v>
      </c>
      <c r="I37" s="44">
        <v>1</v>
      </c>
      <c r="J37" s="44">
        <v>1</v>
      </c>
      <c r="K37" s="44">
        <v>2</v>
      </c>
      <c r="L37" s="44">
        <v>0</v>
      </c>
      <c r="M37" s="44">
        <v>1</v>
      </c>
      <c r="N37" s="44">
        <v>1</v>
      </c>
      <c r="O37" s="44">
        <v>2</v>
      </c>
      <c r="P37" s="44">
        <v>3</v>
      </c>
      <c r="Q37" s="44">
        <v>1</v>
      </c>
      <c r="R37" s="44">
        <v>0</v>
      </c>
      <c r="S37" s="44">
        <v>0</v>
      </c>
      <c r="T37" s="44">
        <v>4</v>
      </c>
      <c r="U37" s="44">
        <v>0</v>
      </c>
      <c r="V37" s="44">
        <v>1</v>
      </c>
      <c r="W37" s="44">
        <v>1</v>
      </c>
      <c r="X37" s="44">
        <v>0</v>
      </c>
      <c r="Y37" s="44">
        <v>1</v>
      </c>
      <c r="Z37" s="44">
        <v>0</v>
      </c>
      <c r="AA37" s="44">
        <v>0</v>
      </c>
      <c r="AB37" s="44">
        <v>0</v>
      </c>
      <c r="AC37" s="52">
        <f t="shared" si="0"/>
        <v>23</v>
      </c>
    </row>
    <row r="38" spans="2:29" ht="15.75" x14ac:dyDescent="0.25">
      <c r="B38" s="95"/>
      <c r="C38" s="96"/>
      <c r="D38" s="7" t="s">
        <v>33</v>
      </c>
      <c r="E38" s="45">
        <v>15</v>
      </c>
      <c r="F38" s="45">
        <v>22</v>
      </c>
      <c r="G38" s="45">
        <v>16</v>
      </c>
      <c r="H38" s="45">
        <v>10</v>
      </c>
      <c r="I38" s="45">
        <v>17</v>
      </c>
      <c r="J38" s="45">
        <v>25</v>
      </c>
      <c r="K38" s="45">
        <v>21</v>
      </c>
      <c r="L38" s="45">
        <v>5</v>
      </c>
      <c r="M38" s="45">
        <v>19</v>
      </c>
      <c r="N38" s="45">
        <v>17</v>
      </c>
      <c r="O38" s="45">
        <v>6</v>
      </c>
      <c r="P38" s="45">
        <v>16</v>
      </c>
      <c r="Q38" s="45">
        <v>22</v>
      </c>
      <c r="R38" s="45">
        <v>0</v>
      </c>
      <c r="S38" s="45">
        <v>0</v>
      </c>
      <c r="T38" s="45">
        <v>5</v>
      </c>
      <c r="U38" s="45">
        <v>0</v>
      </c>
      <c r="V38" s="45">
        <v>17</v>
      </c>
      <c r="W38" s="45">
        <v>27</v>
      </c>
      <c r="X38" s="45">
        <v>0</v>
      </c>
      <c r="Y38" s="45">
        <v>15</v>
      </c>
      <c r="Z38" s="45">
        <v>0</v>
      </c>
      <c r="AA38" s="45">
        <v>0</v>
      </c>
      <c r="AB38" s="45">
        <v>0</v>
      </c>
      <c r="AC38" s="52">
        <f t="shared" si="0"/>
        <v>275</v>
      </c>
    </row>
    <row r="39" spans="2:29" ht="15.75" x14ac:dyDescent="0.25">
      <c r="B39" s="95" t="s">
        <v>38</v>
      </c>
      <c r="C39" s="96">
        <v>9</v>
      </c>
      <c r="D39" s="4" t="s">
        <v>29</v>
      </c>
      <c r="E39" s="43">
        <v>604</v>
      </c>
      <c r="F39" s="43">
        <v>604</v>
      </c>
      <c r="G39" s="43">
        <v>604</v>
      </c>
      <c r="H39" s="43">
        <v>604</v>
      </c>
      <c r="I39" s="43">
        <v>604</v>
      </c>
      <c r="J39" s="43">
        <v>604</v>
      </c>
      <c r="K39" s="43">
        <v>575</v>
      </c>
      <c r="L39" s="43">
        <v>29</v>
      </c>
      <c r="M39" s="43">
        <v>604</v>
      </c>
      <c r="N39" s="43">
        <v>604</v>
      </c>
      <c r="O39" s="43">
        <v>604</v>
      </c>
      <c r="P39" s="43">
        <v>604</v>
      </c>
      <c r="Q39" s="43">
        <v>604</v>
      </c>
      <c r="R39" s="43">
        <v>0</v>
      </c>
      <c r="S39" s="43">
        <v>0</v>
      </c>
      <c r="T39" s="43">
        <v>604</v>
      </c>
      <c r="U39" s="43">
        <v>604</v>
      </c>
      <c r="V39" s="43">
        <v>604</v>
      </c>
      <c r="W39" s="43">
        <v>604</v>
      </c>
      <c r="X39" s="43">
        <v>604</v>
      </c>
      <c r="Y39" s="43">
        <v>604</v>
      </c>
      <c r="Z39" s="43">
        <v>0</v>
      </c>
      <c r="AA39" s="43">
        <v>0</v>
      </c>
      <c r="AB39" s="43">
        <v>0</v>
      </c>
      <c r="AC39" s="51">
        <f t="shared" si="0"/>
        <v>10872</v>
      </c>
    </row>
    <row r="40" spans="2:29" ht="15.75" x14ac:dyDescent="0.25">
      <c r="B40" s="95"/>
      <c r="C40" s="96"/>
      <c r="D40" s="5" t="s">
        <v>30</v>
      </c>
      <c r="E40" s="44">
        <v>88</v>
      </c>
      <c r="F40" s="44">
        <v>84</v>
      </c>
      <c r="G40" s="44">
        <v>60</v>
      </c>
      <c r="H40" s="44">
        <v>45</v>
      </c>
      <c r="I40" s="44">
        <v>31</v>
      </c>
      <c r="J40" s="44">
        <v>100</v>
      </c>
      <c r="K40" s="44">
        <v>48</v>
      </c>
      <c r="L40" s="44">
        <v>3</v>
      </c>
      <c r="M40" s="44">
        <v>49</v>
      </c>
      <c r="N40" s="44">
        <v>39</v>
      </c>
      <c r="O40" s="44">
        <v>34</v>
      </c>
      <c r="P40" s="44">
        <v>18</v>
      </c>
      <c r="Q40" s="44">
        <v>104</v>
      </c>
      <c r="R40" s="44">
        <v>0</v>
      </c>
      <c r="S40" s="44">
        <v>0</v>
      </c>
      <c r="T40" s="44">
        <v>20</v>
      </c>
      <c r="U40" s="44">
        <v>12</v>
      </c>
      <c r="V40" s="44">
        <v>42</v>
      </c>
      <c r="W40" s="44">
        <v>125</v>
      </c>
      <c r="X40" s="44">
        <v>36</v>
      </c>
      <c r="Y40" s="44">
        <v>67</v>
      </c>
      <c r="Z40" s="44">
        <v>0</v>
      </c>
      <c r="AA40" s="44">
        <v>0</v>
      </c>
      <c r="AB40" s="44">
        <v>0</v>
      </c>
      <c r="AC40" s="52">
        <f t="shared" si="0"/>
        <v>1005</v>
      </c>
    </row>
    <row r="41" spans="2:29" ht="31.5" x14ac:dyDescent="0.25">
      <c r="B41" s="95"/>
      <c r="C41" s="96"/>
      <c r="D41" s="6" t="s">
        <v>31</v>
      </c>
      <c r="E41" s="44">
        <v>88</v>
      </c>
      <c r="F41" s="44">
        <v>84</v>
      </c>
      <c r="G41" s="44">
        <v>60</v>
      </c>
      <c r="H41" s="44">
        <v>45</v>
      </c>
      <c r="I41" s="44">
        <v>31</v>
      </c>
      <c r="J41" s="44">
        <v>24</v>
      </c>
      <c r="K41" s="44">
        <v>0</v>
      </c>
      <c r="L41" s="44">
        <v>0</v>
      </c>
      <c r="M41" s="44">
        <v>0</v>
      </c>
      <c r="N41" s="44">
        <v>0</v>
      </c>
      <c r="O41" s="44">
        <v>0</v>
      </c>
      <c r="P41" s="44">
        <v>0</v>
      </c>
      <c r="Q41" s="44">
        <v>0</v>
      </c>
      <c r="R41" s="44">
        <v>0</v>
      </c>
      <c r="S41" s="44">
        <v>0</v>
      </c>
      <c r="T41" s="44">
        <v>0</v>
      </c>
      <c r="U41" s="44">
        <v>0</v>
      </c>
      <c r="V41" s="44">
        <v>0</v>
      </c>
      <c r="W41" s="44">
        <v>0</v>
      </c>
      <c r="X41" s="44">
        <v>0</v>
      </c>
      <c r="Y41" s="44">
        <v>0</v>
      </c>
      <c r="Z41" s="44">
        <v>0</v>
      </c>
      <c r="AA41" s="44">
        <v>0</v>
      </c>
      <c r="AB41" s="44">
        <v>0</v>
      </c>
      <c r="AC41" s="52">
        <f t="shared" si="0"/>
        <v>332</v>
      </c>
    </row>
    <row r="42" spans="2:29" ht="15.75" x14ac:dyDescent="0.25">
      <c r="B42" s="95"/>
      <c r="C42" s="96"/>
      <c r="D42" s="5" t="s">
        <v>32</v>
      </c>
      <c r="E42" s="44">
        <v>1</v>
      </c>
      <c r="F42" s="44">
        <v>1</v>
      </c>
      <c r="G42" s="44">
        <v>1</v>
      </c>
      <c r="H42" s="44">
        <v>1</v>
      </c>
      <c r="I42" s="44">
        <v>1</v>
      </c>
      <c r="J42" s="44">
        <v>2</v>
      </c>
      <c r="K42" s="44">
        <v>1</v>
      </c>
      <c r="L42" s="44">
        <v>0</v>
      </c>
      <c r="M42" s="44">
        <v>1</v>
      </c>
      <c r="N42" s="44">
        <v>1</v>
      </c>
      <c r="O42" s="44">
        <v>1</v>
      </c>
      <c r="P42" s="44">
        <v>3</v>
      </c>
      <c r="Q42" s="44">
        <v>1</v>
      </c>
      <c r="R42" s="44">
        <v>0</v>
      </c>
      <c r="S42" s="44">
        <v>0</v>
      </c>
      <c r="T42" s="44">
        <v>3</v>
      </c>
      <c r="U42" s="44">
        <v>1</v>
      </c>
      <c r="V42" s="44">
        <v>1</v>
      </c>
      <c r="W42" s="44">
        <v>1</v>
      </c>
      <c r="X42" s="44">
        <v>1</v>
      </c>
      <c r="Y42" s="44">
        <v>1</v>
      </c>
      <c r="Z42" s="44">
        <v>0</v>
      </c>
      <c r="AA42" s="44">
        <v>0</v>
      </c>
      <c r="AB42" s="44">
        <v>0</v>
      </c>
      <c r="AC42" s="52">
        <f t="shared" si="0"/>
        <v>23</v>
      </c>
    </row>
    <row r="43" spans="2:29" ht="15.75" x14ac:dyDescent="0.25">
      <c r="B43" s="95"/>
      <c r="C43" s="96"/>
      <c r="D43" s="7" t="s">
        <v>33</v>
      </c>
      <c r="E43" s="45">
        <v>23</v>
      </c>
      <c r="F43" s="45">
        <v>20</v>
      </c>
      <c r="G43" s="45">
        <v>16</v>
      </c>
      <c r="H43" s="45">
        <v>3</v>
      </c>
      <c r="I43" s="45">
        <v>7</v>
      </c>
      <c r="J43" s="45">
        <v>24</v>
      </c>
      <c r="K43" s="45">
        <v>11</v>
      </c>
      <c r="L43" s="45">
        <v>0</v>
      </c>
      <c r="M43" s="45">
        <v>13</v>
      </c>
      <c r="N43" s="45">
        <v>9</v>
      </c>
      <c r="O43" s="45">
        <v>8</v>
      </c>
      <c r="P43" s="45">
        <v>1</v>
      </c>
      <c r="Q43" s="45">
        <v>25</v>
      </c>
      <c r="R43" s="45">
        <v>0</v>
      </c>
      <c r="S43" s="45">
        <v>0</v>
      </c>
      <c r="T43" s="45">
        <v>1</v>
      </c>
      <c r="U43" s="45">
        <v>3</v>
      </c>
      <c r="V43" s="45">
        <v>10</v>
      </c>
      <c r="W43" s="45">
        <v>31</v>
      </c>
      <c r="X43" s="45">
        <v>8</v>
      </c>
      <c r="Y43" s="45">
        <v>17</v>
      </c>
      <c r="Z43" s="45">
        <v>0</v>
      </c>
      <c r="AA43" s="45">
        <v>0</v>
      </c>
      <c r="AB43" s="45">
        <v>0</v>
      </c>
      <c r="AC43" s="52">
        <f t="shared" si="0"/>
        <v>230</v>
      </c>
    </row>
    <row r="44" spans="2:29" ht="15.75" x14ac:dyDescent="0.25">
      <c r="B44" s="95" t="s">
        <v>39</v>
      </c>
      <c r="C44" s="96">
        <v>10</v>
      </c>
      <c r="D44" s="4" t="s">
        <v>29</v>
      </c>
      <c r="E44" s="43">
        <v>170</v>
      </c>
      <c r="F44" s="43">
        <v>170</v>
      </c>
      <c r="G44" s="43">
        <v>170</v>
      </c>
      <c r="H44" s="43">
        <v>170</v>
      </c>
      <c r="I44" s="43">
        <v>170</v>
      </c>
      <c r="J44" s="43">
        <v>170</v>
      </c>
      <c r="K44" s="43">
        <v>170</v>
      </c>
      <c r="L44" s="43">
        <v>0</v>
      </c>
      <c r="M44" s="43">
        <v>170</v>
      </c>
      <c r="N44" s="43">
        <v>170</v>
      </c>
      <c r="O44" s="43">
        <v>170</v>
      </c>
      <c r="P44" s="43">
        <v>0</v>
      </c>
      <c r="Q44" s="43">
        <v>170</v>
      </c>
      <c r="R44" s="43">
        <v>0</v>
      </c>
      <c r="S44" s="43">
        <v>170</v>
      </c>
      <c r="T44" s="43">
        <v>170</v>
      </c>
      <c r="U44" s="43">
        <v>170</v>
      </c>
      <c r="V44" s="43">
        <v>170</v>
      </c>
      <c r="W44" s="43">
        <v>170</v>
      </c>
      <c r="X44" s="43">
        <v>170</v>
      </c>
      <c r="Y44" s="43">
        <v>170</v>
      </c>
      <c r="Z44" s="43">
        <v>0</v>
      </c>
      <c r="AA44" s="43">
        <v>0</v>
      </c>
      <c r="AB44" s="43">
        <v>0</v>
      </c>
      <c r="AC44" s="51">
        <f t="shared" si="0"/>
        <v>3060</v>
      </c>
    </row>
    <row r="45" spans="2:29" ht="15.75" x14ac:dyDescent="0.25">
      <c r="B45" s="95"/>
      <c r="C45" s="96"/>
      <c r="D45" s="5" t="s">
        <v>30</v>
      </c>
      <c r="E45" s="44">
        <v>39</v>
      </c>
      <c r="F45" s="44">
        <v>36</v>
      </c>
      <c r="G45" s="44">
        <v>27</v>
      </c>
      <c r="H45" s="44">
        <v>20</v>
      </c>
      <c r="I45" s="44">
        <v>19</v>
      </c>
      <c r="J45" s="44">
        <v>37</v>
      </c>
      <c r="K45" s="44">
        <v>34</v>
      </c>
      <c r="L45" s="44">
        <v>0</v>
      </c>
      <c r="M45" s="44">
        <v>21</v>
      </c>
      <c r="N45" s="44">
        <v>16</v>
      </c>
      <c r="O45" s="44">
        <v>25</v>
      </c>
      <c r="P45" s="44">
        <v>0</v>
      </c>
      <c r="Q45" s="44">
        <v>13</v>
      </c>
      <c r="R45" s="44">
        <v>0</v>
      </c>
      <c r="S45" s="44">
        <v>1</v>
      </c>
      <c r="T45" s="44">
        <v>8</v>
      </c>
      <c r="U45" s="44">
        <v>18</v>
      </c>
      <c r="V45" s="44">
        <v>13</v>
      </c>
      <c r="W45" s="44">
        <v>51</v>
      </c>
      <c r="X45" s="44">
        <v>23</v>
      </c>
      <c r="Y45" s="44">
        <v>21</v>
      </c>
      <c r="Z45" s="44">
        <v>0</v>
      </c>
      <c r="AA45" s="44">
        <v>0</v>
      </c>
      <c r="AB45" s="44">
        <v>0</v>
      </c>
      <c r="AC45" s="52">
        <f t="shared" si="0"/>
        <v>422</v>
      </c>
    </row>
    <row r="46" spans="2:29" ht="31.5" x14ac:dyDescent="0.25">
      <c r="B46" s="95"/>
      <c r="C46" s="96"/>
      <c r="D46" s="6" t="s">
        <v>31</v>
      </c>
      <c r="E46" s="44">
        <v>39</v>
      </c>
      <c r="F46" s="44">
        <v>36</v>
      </c>
      <c r="G46" s="44">
        <v>27</v>
      </c>
      <c r="H46" s="44">
        <v>20</v>
      </c>
      <c r="I46" s="44">
        <v>10</v>
      </c>
      <c r="J46" s="44">
        <v>0</v>
      </c>
      <c r="K46" s="44">
        <v>0</v>
      </c>
      <c r="L46" s="44">
        <v>0</v>
      </c>
      <c r="M46" s="44">
        <v>0</v>
      </c>
      <c r="N46" s="44">
        <v>0</v>
      </c>
      <c r="O46" s="44">
        <v>0</v>
      </c>
      <c r="P46" s="44">
        <v>0</v>
      </c>
      <c r="Q46" s="44">
        <v>0</v>
      </c>
      <c r="R46" s="44">
        <v>0</v>
      </c>
      <c r="S46" s="44">
        <v>0</v>
      </c>
      <c r="T46" s="44">
        <v>0</v>
      </c>
      <c r="U46" s="44">
        <v>0</v>
      </c>
      <c r="V46" s="44">
        <v>0</v>
      </c>
      <c r="W46" s="44">
        <v>0</v>
      </c>
      <c r="X46" s="44">
        <v>0</v>
      </c>
      <c r="Y46" s="44">
        <v>0</v>
      </c>
      <c r="Z46" s="44">
        <v>0</v>
      </c>
      <c r="AA46" s="44">
        <v>0</v>
      </c>
      <c r="AB46" s="44">
        <v>0</v>
      </c>
      <c r="AC46" s="52">
        <f t="shared" si="0"/>
        <v>132</v>
      </c>
    </row>
    <row r="47" spans="2:29" ht="15.75" x14ac:dyDescent="0.25">
      <c r="B47" s="95"/>
      <c r="C47" s="96"/>
      <c r="D47" s="5" t="s">
        <v>32</v>
      </c>
      <c r="E47" s="44">
        <v>1</v>
      </c>
      <c r="F47" s="44">
        <v>1</v>
      </c>
      <c r="G47" s="44">
        <v>1</v>
      </c>
      <c r="H47" s="44">
        <v>0</v>
      </c>
      <c r="I47" s="44">
        <v>1</v>
      </c>
      <c r="J47" s="44">
        <v>1</v>
      </c>
      <c r="K47" s="44">
        <v>1</v>
      </c>
      <c r="L47" s="44">
        <v>0</v>
      </c>
      <c r="M47" s="44">
        <v>1</v>
      </c>
      <c r="N47" s="44">
        <v>1</v>
      </c>
      <c r="O47" s="44">
        <v>1</v>
      </c>
      <c r="P47" s="44">
        <v>0</v>
      </c>
      <c r="Q47" s="44">
        <v>0</v>
      </c>
      <c r="R47" s="44">
        <v>0</v>
      </c>
      <c r="S47" s="44">
        <v>0</v>
      </c>
      <c r="T47" s="44">
        <v>0</v>
      </c>
      <c r="U47" s="44">
        <v>0</v>
      </c>
      <c r="V47" s="44">
        <v>1</v>
      </c>
      <c r="W47" s="44">
        <v>1</v>
      </c>
      <c r="X47" s="44">
        <v>1</v>
      </c>
      <c r="Y47" s="44">
        <v>1</v>
      </c>
      <c r="Z47" s="44">
        <v>0</v>
      </c>
      <c r="AA47" s="44">
        <v>0</v>
      </c>
      <c r="AB47" s="44">
        <v>0</v>
      </c>
      <c r="AC47" s="52">
        <f t="shared" si="0"/>
        <v>13</v>
      </c>
    </row>
    <row r="48" spans="2:29" ht="15.75" x14ac:dyDescent="0.25">
      <c r="B48" s="95"/>
      <c r="C48" s="96"/>
      <c r="D48" s="7" t="s">
        <v>33</v>
      </c>
      <c r="E48" s="45">
        <v>9</v>
      </c>
      <c r="F48" s="45">
        <v>9</v>
      </c>
      <c r="G48" s="45">
        <v>6</v>
      </c>
      <c r="H48" s="45">
        <v>4</v>
      </c>
      <c r="I48" s="45">
        <v>4</v>
      </c>
      <c r="J48" s="45">
        <v>8</v>
      </c>
      <c r="K48" s="45">
        <v>8</v>
      </c>
      <c r="L48" s="45">
        <v>0</v>
      </c>
      <c r="M48" s="45">
        <v>5</v>
      </c>
      <c r="N48" s="45">
        <v>3</v>
      </c>
      <c r="O48" s="45">
        <v>5</v>
      </c>
      <c r="P48" s="45">
        <v>0</v>
      </c>
      <c r="Q48" s="45">
        <v>3</v>
      </c>
      <c r="R48" s="45">
        <v>0</v>
      </c>
      <c r="S48" s="45">
        <v>0</v>
      </c>
      <c r="T48" s="45">
        <v>2</v>
      </c>
      <c r="U48" s="45">
        <v>5</v>
      </c>
      <c r="V48" s="45">
        <v>2</v>
      </c>
      <c r="W48" s="45">
        <v>12</v>
      </c>
      <c r="X48" s="45">
        <v>6</v>
      </c>
      <c r="Y48" s="45">
        <v>5</v>
      </c>
      <c r="Z48" s="45">
        <v>0</v>
      </c>
      <c r="AA48" s="45">
        <v>0</v>
      </c>
      <c r="AB48" s="45">
        <v>0</v>
      </c>
      <c r="AC48" s="52">
        <f t="shared" si="0"/>
        <v>96</v>
      </c>
    </row>
    <row r="49" spans="2:29" ht="15.75" x14ac:dyDescent="0.25">
      <c r="B49" s="95" t="s">
        <v>40</v>
      </c>
      <c r="C49" s="96">
        <v>11</v>
      </c>
      <c r="D49" s="4" t="s">
        <v>29</v>
      </c>
      <c r="E49" s="43">
        <v>180</v>
      </c>
      <c r="F49" s="43">
        <v>180</v>
      </c>
      <c r="G49" s="43">
        <v>180</v>
      </c>
      <c r="H49" s="43">
        <v>180</v>
      </c>
      <c r="I49" s="43">
        <v>180</v>
      </c>
      <c r="J49" s="43">
        <v>180</v>
      </c>
      <c r="K49" s="43">
        <v>180</v>
      </c>
      <c r="L49" s="43">
        <v>0</v>
      </c>
      <c r="M49" s="43">
        <v>180</v>
      </c>
      <c r="N49" s="43">
        <v>180</v>
      </c>
      <c r="O49" s="43">
        <v>180</v>
      </c>
      <c r="P49" s="43">
        <v>180</v>
      </c>
      <c r="Q49" s="43">
        <v>180</v>
      </c>
      <c r="R49" s="43">
        <v>0</v>
      </c>
      <c r="S49" s="43">
        <v>180</v>
      </c>
      <c r="T49" s="43">
        <v>180</v>
      </c>
      <c r="U49" s="43">
        <v>180</v>
      </c>
      <c r="V49" s="43">
        <v>180</v>
      </c>
      <c r="W49" s="43">
        <v>180</v>
      </c>
      <c r="X49" s="43">
        <v>180</v>
      </c>
      <c r="Y49" s="43">
        <v>180</v>
      </c>
      <c r="Z49" s="43">
        <v>0</v>
      </c>
      <c r="AA49" s="43">
        <v>0</v>
      </c>
      <c r="AB49" s="43">
        <v>0</v>
      </c>
      <c r="AC49" s="51">
        <f t="shared" si="0"/>
        <v>3420</v>
      </c>
    </row>
    <row r="50" spans="2:29" ht="15.75" x14ac:dyDescent="0.25">
      <c r="B50" s="95"/>
      <c r="C50" s="96"/>
      <c r="D50" s="5" t="s">
        <v>30</v>
      </c>
      <c r="E50" s="44">
        <v>42</v>
      </c>
      <c r="F50" s="44">
        <v>42</v>
      </c>
      <c r="G50" s="44">
        <v>14</v>
      </c>
      <c r="H50" s="44">
        <v>21</v>
      </c>
      <c r="I50" s="44">
        <v>19</v>
      </c>
      <c r="J50" s="44">
        <v>32</v>
      </c>
      <c r="K50" s="44">
        <v>27</v>
      </c>
      <c r="L50" s="44">
        <v>0</v>
      </c>
      <c r="M50" s="44">
        <v>18</v>
      </c>
      <c r="N50" s="44">
        <v>18</v>
      </c>
      <c r="O50" s="44">
        <v>9</v>
      </c>
      <c r="P50" s="44">
        <v>1</v>
      </c>
      <c r="Q50" s="44">
        <v>12</v>
      </c>
      <c r="R50" s="44">
        <v>0</v>
      </c>
      <c r="S50" s="44">
        <v>2</v>
      </c>
      <c r="T50" s="44">
        <v>19</v>
      </c>
      <c r="U50" s="44">
        <v>29</v>
      </c>
      <c r="V50" s="44">
        <v>4</v>
      </c>
      <c r="W50" s="44">
        <v>58</v>
      </c>
      <c r="X50" s="44">
        <v>31</v>
      </c>
      <c r="Y50" s="44">
        <v>24</v>
      </c>
      <c r="Z50" s="44">
        <v>0</v>
      </c>
      <c r="AA50" s="44">
        <v>0</v>
      </c>
      <c r="AB50" s="44">
        <v>0</v>
      </c>
      <c r="AC50" s="52">
        <f t="shared" si="0"/>
        <v>422</v>
      </c>
    </row>
    <row r="51" spans="2:29" ht="31.5" x14ac:dyDescent="0.25">
      <c r="B51" s="95"/>
      <c r="C51" s="96"/>
      <c r="D51" s="6" t="s">
        <v>31</v>
      </c>
      <c r="E51" s="44">
        <v>42</v>
      </c>
      <c r="F51" s="44">
        <v>42</v>
      </c>
      <c r="G51" s="44">
        <v>14</v>
      </c>
      <c r="H51" s="44">
        <v>21</v>
      </c>
      <c r="I51" s="44">
        <v>19</v>
      </c>
      <c r="J51" s="44">
        <v>7</v>
      </c>
      <c r="K51" s="44">
        <v>0</v>
      </c>
      <c r="L51" s="44">
        <v>0</v>
      </c>
      <c r="M51" s="44">
        <v>0</v>
      </c>
      <c r="N51" s="44">
        <v>0</v>
      </c>
      <c r="O51" s="44">
        <v>0</v>
      </c>
      <c r="P51" s="44">
        <v>0</v>
      </c>
      <c r="Q51" s="44">
        <v>0</v>
      </c>
      <c r="R51" s="44">
        <v>0</v>
      </c>
      <c r="S51" s="44">
        <v>0</v>
      </c>
      <c r="T51" s="44">
        <v>0</v>
      </c>
      <c r="U51" s="44">
        <v>0</v>
      </c>
      <c r="V51" s="44">
        <v>0</v>
      </c>
      <c r="W51" s="44">
        <v>0</v>
      </c>
      <c r="X51" s="44">
        <v>0</v>
      </c>
      <c r="Y51" s="44">
        <v>0</v>
      </c>
      <c r="Z51" s="44">
        <v>0</v>
      </c>
      <c r="AA51" s="44">
        <v>0</v>
      </c>
      <c r="AB51" s="44">
        <v>0</v>
      </c>
      <c r="AC51" s="52">
        <f t="shared" si="0"/>
        <v>145</v>
      </c>
    </row>
    <row r="52" spans="2:29" ht="15.75" x14ac:dyDescent="0.25">
      <c r="B52" s="95"/>
      <c r="C52" s="96"/>
      <c r="D52" s="5" t="s">
        <v>32</v>
      </c>
      <c r="E52" s="44">
        <v>1</v>
      </c>
      <c r="F52" s="44">
        <v>1</v>
      </c>
      <c r="G52" s="44">
        <v>1</v>
      </c>
      <c r="H52" s="44">
        <v>2</v>
      </c>
      <c r="I52" s="44">
        <v>1</v>
      </c>
      <c r="J52" s="44">
        <v>1</v>
      </c>
      <c r="K52" s="44">
        <v>1</v>
      </c>
      <c r="L52" s="44">
        <v>0</v>
      </c>
      <c r="M52" s="44">
        <v>1</v>
      </c>
      <c r="N52" s="44">
        <v>1</v>
      </c>
      <c r="O52" s="44">
        <v>1</v>
      </c>
      <c r="P52" s="44">
        <v>1</v>
      </c>
      <c r="Q52" s="44">
        <v>1</v>
      </c>
      <c r="R52" s="44">
        <v>0</v>
      </c>
      <c r="S52" s="44">
        <v>0</v>
      </c>
      <c r="T52" s="44">
        <v>1</v>
      </c>
      <c r="U52" s="44">
        <v>1</v>
      </c>
      <c r="V52" s="44">
        <v>0</v>
      </c>
      <c r="W52" s="44">
        <v>1</v>
      </c>
      <c r="X52" s="44">
        <v>1</v>
      </c>
      <c r="Y52" s="44">
        <v>1</v>
      </c>
      <c r="Z52" s="44">
        <v>0</v>
      </c>
      <c r="AA52" s="44">
        <v>0</v>
      </c>
      <c r="AB52" s="44">
        <v>0</v>
      </c>
      <c r="AC52" s="52">
        <f t="shared" si="0"/>
        <v>18</v>
      </c>
    </row>
    <row r="53" spans="2:29" ht="15.75" x14ac:dyDescent="0.25">
      <c r="B53" s="95"/>
      <c r="C53" s="96"/>
      <c r="D53" s="7" t="s">
        <v>33</v>
      </c>
      <c r="E53" s="45">
        <v>10</v>
      </c>
      <c r="F53" s="45">
        <v>10</v>
      </c>
      <c r="G53" s="45">
        <v>3</v>
      </c>
      <c r="H53" s="45">
        <v>4</v>
      </c>
      <c r="I53" s="45">
        <v>4</v>
      </c>
      <c r="J53" s="45">
        <v>7</v>
      </c>
      <c r="K53" s="45">
        <v>6</v>
      </c>
      <c r="L53" s="45">
        <v>0</v>
      </c>
      <c r="M53" s="45">
        <v>4</v>
      </c>
      <c r="N53" s="45">
        <v>3</v>
      </c>
      <c r="O53" s="45">
        <v>2</v>
      </c>
      <c r="P53" s="45">
        <v>0</v>
      </c>
      <c r="Q53" s="45">
        <v>3</v>
      </c>
      <c r="R53" s="45">
        <v>0</v>
      </c>
      <c r="S53" s="45">
        <v>0</v>
      </c>
      <c r="T53" s="45">
        <v>6</v>
      </c>
      <c r="U53" s="45">
        <v>7</v>
      </c>
      <c r="V53" s="45">
        <v>1</v>
      </c>
      <c r="W53" s="45">
        <v>15</v>
      </c>
      <c r="X53" s="45">
        <v>7</v>
      </c>
      <c r="Y53" s="45">
        <v>5</v>
      </c>
      <c r="Z53" s="45">
        <v>0</v>
      </c>
      <c r="AA53" s="45">
        <v>0</v>
      </c>
      <c r="AB53" s="45">
        <v>0</v>
      </c>
      <c r="AC53" s="52">
        <f t="shared" si="0"/>
        <v>97</v>
      </c>
    </row>
    <row r="54" spans="2:29" ht="15.75" x14ac:dyDescent="0.25">
      <c r="B54" s="97" t="s">
        <v>41</v>
      </c>
      <c r="C54" s="97"/>
      <c r="D54" s="8" t="s">
        <v>42</v>
      </c>
      <c r="E54" s="8">
        <f t="shared" ref="E54:AB54" si="1">SUM(E14,E19,E24,E29,E34,E39,E44,E49)</f>
        <v>4120</v>
      </c>
      <c r="F54" s="8">
        <f t="shared" si="1"/>
        <v>4120</v>
      </c>
      <c r="G54" s="8">
        <f t="shared" si="1"/>
        <v>1576</v>
      </c>
      <c r="H54" s="8">
        <f t="shared" si="1"/>
        <v>2164</v>
      </c>
      <c r="I54" s="8">
        <f t="shared" si="1"/>
        <v>3479</v>
      </c>
      <c r="J54" s="8">
        <f t="shared" si="1"/>
        <v>3479</v>
      </c>
      <c r="K54" s="8">
        <f t="shared" si="1"/>
        <v>3366</v>
      </c>
      <c r="L54" s="8">
        <f t="shared" si="1"/>
        <v>113</v>
      </c>
      <c r="M54" s="8">
        <f t="shared" si="1"/>
        <v>3479</v>
      </c>
      <c r="N54" s="8">
        <f t="shared" si="1"/>
        <v>3479</v>
      </c>
      <c r="O54" s="8">
        <f t="shared" si="1"/>
        <v>2829</v>
      </c>
      <c r="P54" s="8">
        <f t="shared" si="1"/>
        <v>3309</v>
      </c>
      <c r="Q54" s="8">
        <f t="shared" si="1"/>
        <v>3479</v>
      </c>
      <c r="R54" s="8">
        <f t="shared" si="1"/>
        <v>0</v>
      </c>
      <c r="S54" s="8">
        <f t="shared" si="1"/>
        <v>1622</v>
      </c>
      <c r="T54" s="8">
        <f t="shared" si="1"/>
        <v>3479</v>
      </c>
      <c r="U54" s="8">
        <f t="shared" si="1"/>
        <v>954</v>
      </c>
      <c r="V54" s="8">
        <f t="shared" si="1"/>
        <v>3479</v>
      </c>
      <c r="W54" s="8">
        <f t="shared" si="1"/>
        <v>2829</v>
      </c>
      <c r="X54" s="8">
        <f t="shared" si="1"/>
        <v>954</v>
      </c>
      <c r="Y54" s="8">
        <f t="shared" si="1"/>
        <v>3479</v>
      </c>
      <c r="Z54" s="8">
        <f t="shared" si="1"/>
        <v>0</v>
      </c>
      <c r="AA54" s="8">
        <f t="shared" si="1"/>
        <v>0</v>
      </c>
      <c r="AB54" s="8">
        <f t="shared" si="1"/>
        <v>0</v>
      </c>
      <c r="AC54" s="51"/>
    </row>
    <row r="55" spans="2:29" ht="15.75" x14ac:dyDescent="0.25">
      <c r="B55" s="97"/>
      <c r="C55" s="97"/>
      <c r="D55" s="9" t="s">
        <v>30</v>
      </c>
      <c r="E55" s="9">
        <f t="shared" ref="E55:AB55" si="2">SUM(E15,E20,E25,E30,E35,E40,E45,E50)</f>
        <v>825</v>
      </c>
      <c r="F55" s="9">
        <f t="shared" si="2"/>
        <v>792</v>
      </c>
      <c r="G55" s="9">
        <f t="shared" si="2"/>
        <v>184</v>
      </c>
      <c r="H55" s="9">
        <f t="shared" si="2"/>
        <v>230</v>
      </c>
      <c r="I55" s="9">
        <f t="shared" si="2"/>
        <v>333</v>
      </c>
      <c r="J55" s="9">
        <f t="shared" si="2"/>
        <v>653</v>
      </c>
      <c r="K55" s="9">
        <f t="shared" si="2"/>
        <v>495</v>
      </c>
      <c r="L55" s="9">
        <f t="shared" si="2"/>
        <v>20</v>
      </c>
      <c r="M55" s="9">
        <f t="shared" si="2"/>
        <v>415</v>
      </c>
      <c r="N55" s="9">
        <f t="shared" si="2"/>
        <v>324</v>
      </c>
      <c r="O55" s="9">
        <f t="shared" si="2"/>
        <v>290</v>
      </c>
      <c r="P55" s="9">
        <f t="shared" si="2"/>
        <v>382</v>
      </c>
      <c r="Q55" s="9">
        <f t="shared" si="2"/>
        <v>458</v>
      </c>
      <c r="R55" s="9">
        <f t="shared" si="2"/>
        <v>0</v>
      </c>
      <c r="S55" s="9">
        <f t="shared" si="2"/>
        <v>7</v>
      </c>
      <c r="T55" s="9">
        <f t="shared" si="2"/>
        <v>144</v>
      </c>
      <c r="U55" s="9">
        <f t="shared" si="2"/>
        <v>59</v>
      </c>
      <c r="V55" s="9">
        <f t="shared" si="2"/>
        <v>337</v>
      </c>
      <c r="W55" s="9">
        <f t="shared" si="2"/>
        <v>510</v>
      </c>
      <c r="X55" s="9">
        <f t="shared" si="2"/>
        <v>90</v>
      </c>
      <c r="Y55" s="9">
        <f t="shared" si="2"/>
        <v>202</v>
      </c>
      <c r="Z55" s="9">
        <f t="shared" si="2"/>
        <v>0</v>
      </c>
      <c r="AA55" s="9">
        <f t="shared" si="2"/>
        <v>0</v>
      </c>
      <c r="AB55" s="9">
        <f t="shared" si="2"/>
        <v>0</v>
      </c>
      <c r="AC55" s="53">
        <f>SUM(E55:AB55)</f>
        <v>6750</v>
      </c>
    </row>
    <row r="58" spans="2:29" ht="18.75" x14ac:dyDescent="0.3">
      <c r="D58" s="10" t="s">
        <v>64</v>
      </c>
    </row>
    <row r="59" spans="2:29" ht="18.75" x14ac:dyDescent="0.3">
      <c r="D59" s="10" t="s">
        <v>43</v>
      </c>
    </row>
    <row r="60" spans="2:29" ht="18.75" x14ac:dyDescent="0.3">
      <c r="D60" s="10" t="s">
        <v>44</v>
      </c>
    </row>
    <row r="68" spans="4:4" ht="71.25" customHeight="1" x14ac:dyDescent="0.25">
      <c r="D68" s="12"/>
    </row>
  </sheetData>
  <mergeCells count="18">
    <mergeCell ref="B54:C55"/>
    <mergeCell ref="B39:B43"/>
    <mergeCell ref="C39:C43"/>
    <mergeCell ref="B44:B48"/>
    <mergeCell ref="C44:C48"/>
    <mergeCell ref="B49:B53"/>
    <mergeCell ref="C49:C53"/>
    <mergeCell ref="B24:B28"/>
    <mergeCell ref="C24:C28"/>
    <mergeCell ref="B29:B33"/>
    <mergeCell ref="C29:C33"/>
    <mergeCell ref="B34:B38"/>
    <mergeCell ref="C34:C38"/>
    <mergeCell ref="B14:B18"/>
    <mergeCell ref="C14:C18"/>
    <mergeCell ref="B19:B23"/>
    <mergeCell ref="C19:C23"/>
    <mergeCell ref="A2:AI3"/>
  </mergeCells>
  <pageMargins left="0.70866141732283472" right="0.70866141732283472" top="0.74803149606299213" bottom="0.74803149606299213" header="0.51181102362204722" footer="0.51181102362204722"/>
  <pageSetup paperSize="9" scale="37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N50"/>
  <sheetViews>
    <sheetView topLeftCell="A25" zoomScale="70" zoomScaleNormal="70" zoomScalePageLayoutView="60" workbookViewId="0">
      <selection activeCell="H52" sqref="H52"/>
    </sheetView>
  </sheetViews>
  <sheetFormatPr defaultRowHeight="15" x14ac:dyDescent="0.25"/>
  <cols>
    <col min="2" max="2" width="12" style="1" customWidth="1"/>
    <col min="3" max="3" width="12.375" style="1" customWidth="1"/>
    <col min="4" max="4" width="16.25" style="1" customWidth="1"/>
    <col min="5" max="5" width="12.625" style="1" customWidth="1"/>
    <col min="6" max="6" width="14.625" style="1" customWidth="1"/>
    <col min="7" max="7" width="18.5" style="1" customWidth="1"/>
    <col min="8" max="8" width="4.75" style="1" customWidth="1"/>
    <col min="9" max="9" width="12.625" style="1" customWidth="1"/>
    <col min="10" max="10" width="9.5" style="1"/>
    <col min="11" max="11" width="14.625" style="1" customWidth="1"/>
    <col min="12" max="12" width="12.5" style="1" customWidth="1"/>
    <col min="13" max="13" width="17.25" style="1" customWidth="1"/>
    <col min="14" max="14" width="19" style="1" customWidth="1"/>
    <col min="15" max="15" width="3.75" style="1" customWidth="1"/>
    <col min="16" max="16" width="13.125" style="1" customWidth="1"/>
    <col min="17" max="17" width="10.75" style="1" customWidth="1"/>
    <col min="18" max="18" width="12.875" style="1" customWidth="1"/>
    <col min="19" max="19" width="11.375" style="1" customWidth="1"/>
    <col min="20" max="20" width="16.625" style="1" customWidth="1"/>
    <col min="21" max="21" width="15.375" style="1" customWidth="1"/>
    <col min="22" max="1028" width="9.5" style="1"/>
  </cols>
  <sheetData>
    <row r="1" spans="2:1028" ht="58.5" customHeight="1" x14ac:dyDescent="0.35">
      <c r="B1" s="98" t="s">
        <v>110</v>
      </c>
      <c r="C1" s="98"/>
      <c r="D1" s="98"/>
      <c r="E1" s="98"/>
      <c r="F1" s="98"/>
      <c r="G1" s="98"/>
      <c r="H1" s="98"/>
      <c r="I1" s="98"/>
      <c r="J1" s="98"/>
    </row>
    <row r="2" spans="2:1028" s="20" customFormat="1" ht="19.5" thickBot="1" x14ac:dyDescent="0.3">
      <c r="B2" s="11"/>
      <c r="C2" s="11"/>
      <c r="D2" s="11"/>
      <c r="E2" s="11"/>
      <c r="F2" s="11"/>
      <c r="G2" s="11"/>
      <c r="H2" s="11"/>
      <c r="I2" s="67"/>
      <c r="J2" s="11"/>
      <c r="K2" s="11"/>
      <c r="L2" s="11"/>
      <c r="M2" s="11"/>
      <c r="N2" s="11"/>
      <c r="O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  <c r="IU2" s="11"/>
      <c r="IV2" s="11"/>
      <c r="IW2" s="11"/>
      <c r="IX2" s="11"/>
      <c r="IY2" s="11"/>
      <c r="IZ2" s="11"/>
      <c r="JA2" s="11"/>
      <c r="JB2" s="11"/>
      <c r="JC2" s="11"/>
      <c r="JD2" s="11"/>
      <c r="JE2" s="11"/>
      <c r="JF2" s="11"/>
      <c r="JG2" s="11"/>
      <c r="JH2" s="11"/>
      <c r="JI2" s="11"/>
      <c r="JJ2" s="11"/>
      <c r="JK2" s="11"/>
      <c r="JL2" s="11"/>
      <c r="JM2" s="11"/>
      <c r="JN2" s="11"/>
      <c r="JO2" s="11"/>
      <c r="JP2" s="11"/>
      <c r="JQ2" s="11"/>
      <c r="JR2" s="11"/>
      <c r="JS2" s="11"/>
      <c r="JT2" s="11"/>
      <c r="JU2" s="11"/>
      <c r="JV2" s="11"/>
      <c r="JW2" s="11"/>
      <c r="JX2" s="11"/>
      <c r="JY2" s="11"/>
      <c r="JZ2" s="11"/>
      <c r="KA2" s="11"/>
      <c r="KB2" s="11"/>
      <c r="KC2" s="11"/>
      <c r="KD2" s="11"/>
      <c r="KE2" s="11"/>
      <c r="KF2" s="11"/>
      <c r="KG2" s="11"/>
      <c r="KH2" s="11"/>
      <c r="KI2" s="11"/>
      <c r="KJ2" s="11"/>
      <c r="KK2" s="11"/>
      <c r="KL2" s="11"/>
      <c r="KM2" s="11"/>
      <c r="KN2" s="11"/>
      <c r="KO2" s="11"/>
      <c r="KP2" s="11"/>
      <c r="KQ2" s="11"/>
      <c r="KR2" s="11"/>
      <c r="KS2" s="11"/>
      <c r="KT2" s="11"/>
      <c r="KU2" s="11"/>
      <c r="KV2" s="11"/>
      <c r="KW2" s="11"/>
      <c r="KX2" s="11"/>
      <c r="KY2" s="11"/>
      <c r="KZ2" s="11"/>
      <c r="LA2" s="11"/>
      <c r="LB2" s="11"/>
      <c r="LC2" s="11"/>
      <c r="LD2" s="11"/>
      <c r="LE2" s="11"/>
      <c r="LF2" s="11"/>
      <c r="LG2" s="11"/>
      <c r="LH2" s="11"/>
      <c r="LI2" s="11"/>
      <c r="LJ2" s="11"/>
      <c r="LK2" s="11"/>
      <c r="LL2" s="11"/>
      <c r="LM2" s="11"/>
      <c r="LN2" s="11"/>
      <c r="LO2" s="11"/>
      <c r="LP2" s="11"/>
      <c r="LQ2" s="11"/>
      <c r="LR2" s="11"/>
      <c r="LS2" s="11"/>
      <c r="LT2" s="11"/>
      <c r="LU2" s="11"/>
      <c r="LV2" s="11"/>
      <c r="LW2" s="11"/>
      <c r="LX2" s="11"/>
      <c r="LY2" s="11"/>
      <c r="LZ2" s="11"/>
      <c r="MA2" s="11"/>
      <c r="MB2" s="11"/>
      <c r="MC2" s="11"/>
      <c r="MD2" s="11"/>
      <c r="ME2" s="11"/>
      <c r="MF2" s="11"/>
      <c r="MG2" s="11"/>
      <c r="MH2" s="11"/>
      <c r="MI2" s="11"/>
      <c r="MJ2" s="11"/>
      <c r="MK2" s="11"/>
      <c r="ML2" s="11"/>
      <c r="MM2" s="11"/>
      <c r="MN2" s="11"/>
      <c r="MO2" s="11"/>
      <c r="MP2" s="11"/>
      <c r="MQ2" s="11"/>
      <c r="MR2" s="11"/>
      <c r="MS2" s="11"/>
      <c r="MT2" s="11"/>
      <c r="MU2" s="11"/>
      <c r="MV2" s="11"/>
      <c r="MW2" s="11"/>
      <c r="MX2" s="11"/>
      <c r="MY2" s="11"/>
      <c r="MZ2" s="11"/>
      <c r="NA2" s="11"/>
      <c r="NB2" s="11"/>
      <c r="NC2" s="11"/>
      <c r="ND2" s="11"/>
      <c r="NE2" s="11"/>
      <c r="NF2" s="11"/>
      <c r="NG2" s="11"/>
      <c r="NH2" s="11"/>
      <c r="NI2" s="11"/>
      <c r="NJ2" s="11"/>
      <c r="NK2" s="11"/>
      <c r="NL2" s="11"/>
      <c r="NM2" s="11"/>
      <c r="NN2" s="11"/>
      <c r="NO2" s="11"/>
      <c r="NP2" s="11"/>
      <c r="NQ2" s="11"/>
      <c r="NR2" s="11"/>
      <c r="NS2" s="11"/>
      <c r="NT2" s="11"/>
      <c r="NU2" s="11"/>
      <c r="NV2" s="11"/>
      <c r="NW2" s="11"/>
      <c r="NX2" s="11"/>
      <c r="NY2" s="11"/>
      <c r="NZ2" s="11"/>
      <c r="OA2" s="11"/>
      <c r="OB2" s="11"/>
      <c r="OC2" s="11"/>
      <c r="OD2" s="11"/>
      <c r="OE2" s="11"/>
      <c r="OF2" s="11"/>
      <c r="OG2" s="11"/>
      <c r="OH2" s="11"/>
      <c r="OI2" s="11"/>
      <c r="OJ2" s="11"/>
      <c r="OK2" s="11"/>
      <c r="OL2" s="11"/>
      <c r="OM2" s="11"/>
      <c r="ON2" s="11"/>
      <c r="OO2" s="11"/>
      <c r="OP2" s="11"/>
      <c r="OQ2" s="11"/>
      <c r="OR2" s="11"/>
      <c r="OS2" s="11"/>
      <c r="OT2" s="11"/>
      <c r="OU2" s="11"/>
      <c r="OV2" s="11"/>
      <c r="OW2" s="11"/>
      <c r="OX2" s="11"/>
      <c r="OY2" s="11"/>
      <c r="OZ2" s="11"/>
      <c r="PA2" s="11"/>
      <c r="PB2" s="11"/>
      <c r="PC2" s="11"/>
      <c r="PD2" s="11"/>
      <c r="PE2" s="11"/>
      <c r="PF2" s="11"/>
      <c r="PG2" s="11"/>
      <c r="PH2" s="11"/>
      <c r="PI2" s="11"/>
      <c r="PJ2" s="11"/>
      <c r="PK2" s="11"/>
      <c r="PL2" s="11"/>
      <c r="PM2" s="11"/>
      <c r="PN2" s="11"/>
      <c r="PO2" s="11"/>
      <c r="PP2" s="11"/>
      <c r="PQ2" s="11"/>
      <c r="PR2" s="11"/>
      <c r="PS2" s="11"/>
      <c r="PT2" s="11"/>
      <c r="PU2" s="11"/>
      <c r="PV2" s="11"/>
      <c r="PW2" s="11"/>
      <c r="PX2" s="11"/>
      <c r="PY2" s="11"/>
      <c r="PZ2" s="11"/>
      <c r="QA2" s="11"/>
      <c r="QB2" s="11"/>
      <c r="QC2" s="11"/>
      <c r="QD2" s="11"/>
      <c r="QE2" s="11"/>
      <c r="QF2" s="11"/>
      <c r="QG2" s="11"/>
      <c r="QH2" s="11"/>
      <c r="QI2" s="11"/>
      <c r="QJ2" s="11"/>
      <c r="QK2" s="11"/>
      <c r="QL2" s="11"/>
      <c r="QM2" s="11"/>
      <c r="QN2" s="11"/>
      <c r="QO2" s="11"/>
      <c r="QP2" s="11"/>
      <c r="QQ2" s="11"/>
      <c r="QR2" s="11"/>
      <c r="QS2" s="11"/>
      <c r="QT2" s="11"/>
      <c r="QU2" s="11"/>
      <c r="QV2" s="11"/>
      <c r="QW2" s="11"/>
      <c r="QX2" s="11"/>
      <c r="QY2" s="11"/>
      <c r="QZ2" s="11"/>
      <c r="RA2" s="11"/>
      <c r="RB2" s="11"/>
      <c r="RC2" s="11"/>
      <c r="RD2" s="11"/>
      <c r="RE2" s="11"/>
      <c r="RF2" s="11"/>
      <c r="RG2" s="11"/>
      <c r="RH2" s="11"/>
      <c r="RI2" s="11"/>
      <c r="RJ2" s="11"/>
      <c r="RK2" s="11"/>
      <c r="RL2" s="11"/>
      <c r="RM2" s="11"/>
      <c r="RN2" s="11"/>
      <c r="RO2" s="11"/>
      <c r="RP2" s="11"/>
      <c r="RQ2" s="11"/>
      <c r="RR2" s="11"/>
      <c r="RS2" s="11"/>
      <c r="RT2" s="11"/>
      <c r="RU2" s="11"/>
      <c r="RV2" s="11"/>
      <c r="RW2" s="11"/>
      <c r="RX2" s="11"/>
      <c r="RY2" s="11"/>
      <c r="RZ2" s="11"/>
      <c r="SA2" s="11"/>
      <c r="SB2" s="11"/>
      <c r="SC2" s="11"/>
      <c r="SD2" s="11"/>
      <c r="SE2" s="11"/>
      <c r="SF2" s="11"/>
      <c r="SG2" s="11"/>
      <c r="SH2" s="11"/>
      <c r="SI2" s="11"/>
      <c r="SJ2" s="11"/>
      <c r="SK2" s="11"/>
      <c r="SL2" s="11"/>
      <c r="SM2" s="11"/>
      <c r="SN2" s="11"/>
      <c r="SO2" s="11"/>
      <c r="SP2" s="11"/>
      <c r="SQ2" s="11"/>
      <c r="SR2" s="11"/>
      <c r="SS2" s="11"/>
      <c r="ST2" s="11"/>
      <c r="SU2" s="11"/>
      <c r="SV2" s="11"/>
      <c r="SW2" s="11"/>
      <c r="SX2" s="11"/>
      <c r="SY2" s="11"/>
      <c r="SZ2" s="11"/>
      <c r="TA2" s="11"/>
      <c r="TB2" s="11"/>
      <c r="TC2" s="11"/>
      <c r="TD2" s="11"/>
      <c r="TE2" s="11"/>
      <c r="TF2" s="11"/>
      <c r="TG2" s="11"/>
      <c r="TH2" s="11"/>
      <c r="TI2" s="11"/>
      <c r="TJ2" s="11"/>
      <c r="TK2" s="11"/>
      <c r="TL2" s="11"/>
      <c r="TM2" s="11"/>
      <c r="TN2" s="11"/>
      <c r="TO2" s="11"/>
      <c r="TP2" s="11"/>
      <c r="TQ2" s="11"/>
      <c r="TR2" s="11"/>
      <c r="TS2" s="11"/>
      <c r="TT2" s="11"/>
      <c r="TU2" s="11"/>
      <c r="TV2" s="11"/>
      <c r="TW2" s="11"/>
      <c r="TX2" s="11"/>
      <c r="TY2" s="11"/>
      <c r="TZ2" s="11"/>
      <c r="UA2" s="11"/>
      <c r="UB2" s="11"/>
      <c r="UC2" s="11"/>
      <c r="UD2" s="11"/>
      <c r="UE2" s="11"/>
      <c r="UF2" s="11"/>
      <c r="UG2" s="11"/>
      <c r="UH2" s="11"/>
      <c r="UI2" s="11"/>
      <c r="UJ2" s="11"/>
      <c r="UK2" s="11"/>
      <c r="UL2" s="11"/>
      <c r="UM2" s="11"/>
      <c r="UN2" s="11"/>
      <c r="UO2" s="11"/>
      <c r="UP2" s="11"/>
      <c r="UQ2" s="11"/>
      <c r="UR2" s="11"/>
      <c r="US2" s="11"/>
      <c r="UT2" s="11"/>
      <c r="UU2" s="11"/>
      <c r="UV2" s="11"/>
      <c r="UW2" s="11"/>
      <c r="UX2" s="11"/>
      <c r="UY2" s="11"/>
      <c r="UZ2" s="11"/>
      <c r="VA2" s="11"/>
      <c r="VB2" s="11"/>
      <c r="VC2" s="11"/>
      <c r="VD2" s="11"/>
      <c r="VE2" s="11"/>
      <c r="VF2" s="11"/>
      <c r="VG2" s="11"/>
      <c r="VH2" s="11"/>
      <c r="VI2" s="11"/>
      <c r="VJ2" s="11"/>
      <c r="VK2" s="11"/>
      <c r="VL2" s="11"/>
      <c r="VM2" s="11"/>
      <c r="VN2" s="11"/>
      <c r="VO2" s="11"/>
      <c r="VP2" s="11"/>
      <c r="VQ2" s="11"/>
      <c r="VR2" s="11"/>
      <c r="VS2" s="11"/>
      <c r="VT2" s="11"/>
      <c r="VU2" s="11"/>
      <c r="VV2" s="11"/>
      <c r="VW2" s="11"/>
      <c r="VX2" s="11"/>
      <c r="VY2" s="11"/>
      <c r="VZ2" s="11"/>
      <c r="WA2" s="11"/>
      <c r="WB2" s="11"/>
      <c r="WC2" s="11"/>
      <c r="WD2" s="11"/>
      <c r="WE2" s="11"/>
      <c r="WF2" s="11"/>
      <c r="WG2" s="11"/>
      <c r="WH2" s="11"/>
      <c r="WI2" s="11"/>
      <c r="WJ2" s="11"/>
      <c r="WK2" s="11"/>
      <c r="WL2" s="11"/>
      <c r="WM2" s="11"/>
      <c r="WN2" s="11"/>
      <c r="WO2" s="11"/>
      <c r="WP2" s="11"/>
      <c r="WQ2" s="11"/>
      <c r="WR2" s="11"/>
      <c r="WS2" s="11"/>
      <c r="WT2" s="11"/>
      <c r="WU2" s="11"/>
      <c r="WV2" s="11"/>
      <c r="WW2" s="11"/>
      <c r="WX2" s="11"/>
      <c r="WY2" s="11"/>
      <c r="WZ2" s="11"/>
      <c r="XA2" s="11"/>
      <c r="XB2" s="11"/>
      <c r="XC2" s="11"/>
      <c r="XD2" s="11"/>
      <c r="XE2" s="11"/>
      <c r="XF2" s="11"/>
      <c r="XG2" s="11"/>
      <c r="XH2" s="11"/>
      <c r="XI2" s="11"/>
      <c r="XJ2" s="11"/>
      <c r="XK2" s="11"/>
      <c r="XL2" s="11"/>
      <c r="XM2" s="11"/>
      <c r="XN2" s="11"/>
      <c r="XO2" s="11"/>
      <c r="XP2" s="11"/>
      <c r="XQ2" s="11"/>
      <c r="XR2" s="11"/>
      <c r="XS2" s="11"/>
      <c r="XT2" s="11"/>
      <c r="XU2" s="11"/>
      <c r="XV2" s="11"/>
      <c r="XW2" s="11"/>
      <c r="XX2" s="11"/>
      <c r="XY2" s="11"/>
      <c r="XZ2" s="11"/>
      <c r="YA2" s="11"/>
      <c r="YB2" s="11"/>
      <c r="YC2" s="11"/>
      <c r="YD2" s="11"/>
      <c r="YE2" s="11"/>
      <c r="YF2" s="11"/>
      <c r="YG2" s="11"/>
      <c r="YH2" s="11"/>
      <c r="YI2" s="11"/>
      <c r="YJ2" s="11"/>
      <c r="YK2" s="11"/>
      <c r="YL2" s="11"/>
      <c r="YM2" s="11"/>
      <c r="YN2" s="11"/>
      <c r="YO2" s="11"/>
      <c r="YP2" s="11"/>
      <c r="YQ2" s="11"/>
      <c r="YR2" s="11"/>
      <c r="YS2" s="11"/>
      <c r="YT2" s="11"/>
      <c r="YU2" s="11"/>
      <c r="YV2" s="11"/>
      <c r="YW2" s="11"/>
      <c r="YX2" s="11"/>
      <c r="YY2" s="11"/>
      <c r="YZ2" s="11"/>
      <c r="ZA2" s="11"/>
      <c r="ZB2" s="11"/>
      <c r="ZC2" s="11"/>
      <c r="ZD2" s="11"/>
      <c r="ZE2" s="11"/>
      <c r="ZF2" s="11"/>
      <c r="ZG2" s="11"/>
      <c r="ZH2" s="11"/>
      <c r="ZI2" s="11"/>
      <c r="ZJ2" s="11"/>
      <c r="ZK2" s="11"/>
      <c r="ZL2" s="11"/>
      <c r="ZM2" s="11"/>
      <c r="ZN2" s="11"/>
      <c r="ZO2" s="11"/>
      <c r="ZP2" s="11"/>
      <c r="ZQ2" s="11"/>
      <c r="ZR2" s="11"/>
      <c r="ZS2" s="11"/>
      <c r="ZT2" s="11"/>
      <c r="ZU2" s="11"/>
      <c r="ZV2" s="11"/>
      <c r="ZW2" s="11"/>
      <c r="ZX2" s="11"/>
      <c r="ZY2" s="11"/>
      <c r="ZZ2" s="11"/>
      <c r="AAA2" s="11"/>
      <c r="AAB2" s="11"/>
      <c r="AAC2" s="11"/>
      <c r="AAD2" s="11"/>
      <c r="AAE2" s="11"/>
      <c r="AAF2" s="11"/>
      <c r="AAG2" s="11"/>
      <c r="AAH2" s="11"/>
      <c r="AAI2" s="11"/>
      <c r="AAJ2" s="11"/>
      <c r="AAK2" s="11"/>
      <c r="AAL2" s="11"/>
      <c r="AAM2" s="11"/>
      <c r="AAN2" s="11"/>
      <c r="AAO2" s="11"/>
      <c r="AAP2" s="11"/>
      <c r="AAQ2" s="11"/>
      <c r="AAR2" s="11"/>
      <c r="AAS2" s="11"/>
      <c r="AAT2" s="11"/>
      <c r="AAU2" s="11"/>
      <c r="AAV2" s="11"/>
      <c r="AAW2" s="11"/>
      <c r="AAX2" s="11"/>
      <c r="AAY2" s="11"/>
      <c r="AAZ2" s="11"/>
      <c r="ABA2" s="11"/>
      <c r="ABB2" s="11"/>
      <c r="ABC2" s="11"/>
      <c r="ABD2" s="11"/>
      <c r="ABE2" s="11"/>
      <c r="ABF2" s="11"/>
      <c r="ABG2" s="11"/>
      <c r="ABH2" s="11"/>
      <c r="ABI2" s="11"/>
      <c r="ABJ2" s="11"/>
      <c r="ABK2" s="11"/>
      <c r="ABL2" s="11"/>
      <c r="ABM2" s="11"/>
      <c r="ABN2" s="11"/>
      <c r="ABO2" s="11"/>
      <c r="ABP2" s="11"/>
      <c r="ABQ2" s="11"/>
      <c r="ABR2" s="11"/>
      <c r="ABS2" s="11"/>
      <c r="ABT2" s="11"/>
      <c r="ABU2" s="11"/>
      <c r="ABV2" s="11"/>
      <c r="ABW2" s="11"/>
      <c r="ABX2" s="11"/>
      <c r="ABY2" s="11"/>
      <c r="ABZ2" s="11"/>
      <c r="ACA2" s="11"/>
      <c r="ACB2" s="11"/>
      <c r="ACC2" s="11"/>
      <c r="ACD2" s="11"/>
      <c r="ACE2" s="11"/>
      <c r="ACF2" s="11"/>
      <c r="ACG2" s="11"/>
      <c r="ACH2" s="11"/>
      <c r="ACI2" s="11"/>
      <c r="ACJ2" s="11"/>
      <c r="ACK2" s="11"/>
      <c r="ACL2" s="11"/>
      <c r="ACM2" s="11"/>
      <c r="ACN2" s="11"/>
      <c r="ACO2" s="11"/>
      <c r="ACP2" s="11"/>
      <c r="ACQ2" s="11"/>
      <c r="ACR2" s="11"/>
      <c r="ACS2" s="11"/>
      <c r="ACT2" s="11"/>
      <c r="ACU2" s="11"/>
      <c r="ACV2" s="11"/>
      <c r="ACW2" s="11"/>
      <c r="ACX2" s="11"/>
      <c r="ACY2" s="11"/>
      <c r="ACZ2" s="11"/>
      <c r="ADA2" s="11"/>
      <c r="ADB2" s="11"/>
      <c r="ADC2" s="11"/>
      <c r="ADD2" s="11"/>
      <c r="ADE2" s="11"/>
      <c r="ADF2" s="11"/>
      <c r="ADG2" s="11"/>
      <c r="ADH2" s="11"/>
      <c r="ADI2" s="11"/>
      <c r="ADJ2" s="11"/>
      <c r="ADK2" s="11"/>
      <c r="ADL2" s="11"/>
      <c r="ADM2" s="11"/>
      <c r="ADN2" s="11"/>
      <c r="ADO2" s="11"/>
      <c r="ADP2" s="11"/>
      <c r="ADQ2" s="11"/>
      <c r="ADR2" s="11"/>
      <c r="ADS2" s="11"/>
      <c r="ADT2" s="11"/>
      <c r="ADU2" s="11"/>
      <c r="ADV2" s="11"/>
      <c r="ADW2" s="11"/>
      <c r="ADX2" s="11"/>
      <c r="ADY2" s="11"/>
      <c r="ADZ2" s="11"/>
      <c r="AEA2" s="11"/>
      <c r="AEB2" s="11"/>
      <c r="AEC2" s="11"/>
      <c r="AED2" s="11"/>
      <c r="AEE2" s="11"/>
      <c r="AEF2" s="11"/>
      <c r="AEG2" s="11"/>
      <c r="AEH2" s="11"/>
      <c r="AEI2" s="11"/>
      <c r="AEJ2" s="11"/>
      <c r="AEK2" s="11"/>
      <c r="AEL2" s="11"/>
      <c r="AEM2" s="11"/>
      <c r="AEN2" s="11"/>
      <c r="AEO2" s="11"/>
      <c r="AEP2" s="11"/>
      <c r="AEQ2" s="11"/>
      <c r="AER2" s="11"/>
      <c r="AES2" s="11"/>
      <c r="AET2" s="11"/>
      <c r="AEU2" s="11"/>
      <c r="AEV2" s="11"/>
      <c r="AEW2" s="11"/>
      <c r="AEX2" s="11"/>
      <c r="AEY2" s="11"/>
      <c r="AEZ2" s="11"/>
      <c r="AFA2" s="11"/>
      <c r="AFB2" s="11"/>
      <c r="AFC2" s="11"/>
      <c r="AFD2" s="11"/>
      <c r="AFE2" s="11"/>
      <c r="AFF2" s="11"/>
      <c r="AFG2" s="11"/>
      <c r="AFH2" s="11"/>
      <c r="AFI2" s="11"/>
      <c r="AFJ2" s="11"/>
      <c r="AFK2" s="11"/>
      <c r="AFL2" s="11"/>
      <c r="AFM2" s="11"/>
      <c r="AFN2" s="11"/>
      <c r="AFO2" s="11"/>
      <c r="AFP2" s="11"/>
      <c r="AFQ2" s="11"/>
      <c r="AFR2" s="11"/>
      <c r="AFS2" s="11"/>
      <c r="AFT2" s="11"/>
      <c r="AFU2" s="11"/>
      <c r="AFV2" s="11"/>
      <c r="AFW2" s="11"/>
      <c r="AFX2" s="11"/>
      <c r="AFY2" s="11"/>
      <c r="AFZ2" s="11"/>
      <c r="AGA2" s="11"/>
      <c r="AGB2" s="11"/>
      <c r="AGC2" s="11"/>
      <c r="AGD2" s="11"/>
      <c r="AGE2" s="11"/>
      <c r="AGF2" s="11"/>
      <c r="AGG2" s="11"/>
      <c r="AGH2" s="11"/>
      <c r="AGI2" s="11"/>
      <c r="AGJ2" s="11"/>
      <c r="AGK2" s="11"/>
      <c r="AGL2" s="11"/>
      <c r="AGM2" s="11"/>
      <c r="AGN2" s="11"/>
      <c r="AGO2" s="11"/>
      <c r="AGP2" s="11"/>
      <c r="AGQ2" s="11"/>
      <c r="AGR2" s="11"/>
      <c r="AGS2" s="11"/>
      <c r="AGT2" s="11"/>
      <c r="AGU2" s="11"/>
      <c r="AGV2" s="11"/>
      <c r="AGW2" s="11"/>
      <c r="AGX2" s="11"/>
      <c r="AGY2" s="11"/>
      <c r="AGZ2" s="11"/>
      <c r="AHA2" s="11"/>
      <c r="AHB2" s="11"/>
      <c r="AHC2" s="11"/>
      <c r="AHD2" s="11"/>
      <c r="AHE2" s="11"/>
      <c r="AHF2" s="11"/>
      <c r="AHG2" s="11"/>
      <c r="AHH2" s="11"/>
      <c r="AHI2" s="11"/>
      <c r="AHJ2" s="11"/>
      <c r="AHK2" s="11"/>
      <c r="AHL2" s="11"/>
      <c r="AHM2" s="11"/>
      <c r="AHN2" s="11"/>
      <c r="AHO2" s="11"/>
      <c r="AHP2" s="11"/>
      <c r="AHQ2" s="11"/>
      <c r="AHR2" s="11"/>
      <c r="AHS2" s="11"/>
      <c r="AHT2" s="11"/>
      <c r="AHU2" s="11"/>
      <c r="AHV2" s="11"/>
      <c r="AHW2" s="11"/>
      <c r="AHX2" s="11"/>
      <c r="AHY2" s="11"/>
      <c r="AHZ2" s="11"/>
      <c r="AIA2" s="11"/>
      <c r="AIB2" s="11"/>
      <c r="AIC2" s="11"/>
      <c r="AID2" s="11"/>
      <c r="AIE2" s="11"/>
      <c r="AIF2" s="11"/>
      <c r="AIG2" s="11"/>
      <c r="AIH2" s="11"/>
      <c r="AII2" s="11"/>
      <c r="AIJ2" s="11"/>
      <c r="AIK2" s="11"/>
      <c r="AIL2" s="11"/>
      <c r="AIM2" s="11"/>
      <c r="AIN2" s="11"/>
      <c r="AIO2" s="11"/>
      <c r="AIP2" s="11"/>
      <c r="AIQ2" s="11"/>
      <c r="AIR2" s="11"/>
      <c r="AIS2" s="11"/>
      <c r="AIT2" s="11"/>
      <c r="AIU2" s="11"/>
      <c r="AIV2" s="11"/>
      <c r="AIW2" s="11"/>
      <c r="AIX2" s="11"/>
      <c r="AIY2" s="11"/>
      <c r="AIZ2" s="11"/>
      <c r="AJA2" s="11"/>
      <c r="AJB2" s="11"/>
      <c r="AJC2" s="11"/>
      <c r="AJD2" s="11"/>
      <c r="AJE2" s="11"/>
      <c r="AJF2" s="11"/>
      <c r="AJG2" s="11"/>
      <c r="AJH2" s="11"/>
      <c r="AJI2" s="11"/>
      <c r="AJJ2" s="11"/>
      <c r="AJK2" s="11"/>
      <c r="AJL2" s="11"/>
      <c r="AJM2" s="11"/>
      <c r="AJN2" s="11"/>
      <c r="AJO2" s="11"/>
      <c r="AJP2" s="11"/>
      <c r="AJQ2" s="11"/>
      <c r="AJR2" s="11"/>
      <c r="AJS2" s="11"/>
      <c r="AJT2" s="11"/>
      <c r="AJU2" s="11"/>
      <c r="AJV2" s="11"/>
      <c r="AJW2" s="11"/>
      <c r="AJX2" s="11"/>
      <c r="AJY2" s="11"/>
      <c r="AJZ2" s="11"/>
      <c r="AKA2" s="11"/>
      <c r="AKB2" s="11"/>
      <c r="AKC2" s="11"/>
      <c r="AKD2" s="11"/>
      <c r="AKE2" s="11"/>
      <c r="AKF2" s="11"/>
      <c r="AKG2" s="11"/>
      <c r="AKH2" s="11"/>
      <c r="AKI2" s="11"/>
      <c r="AKJ2" s="11"/>
      <c r="AKK2" s="11"/>
      <c r="AKL2" s="11"/>
      <c r="AKM2" s="11"/>
      <c r="AKN2" s="11"/>
      <c r="AKO2" s="11"/>
      <c r="AKP2" s="11"/>
      <c r="AKQ2" s="11"/>
      <c r="AKR2" s="11"/>
      <c r="AKS2" s="11"/>
      <c r="AKT2" s="11"/>
      <c r="AKU2" s="11"/>
      <c r="AKV2" s="11"/>
      <c r="AKW2" s="11"/>
      <c r="AKX2" s="11"/>
      <c r="AKY2" s="11"/>
      <c r="AKZ2" s="11"/>
      <c r="ALA2" s="11"/>
      <c r="ALB2" s="11"/>
      <c r="ALC2" s="11"/>
      <c r="ALD2" s="11"/>
      <c r="ALE2" s="11"/>
      <c r="ALF2" s="11"/>
      <c r="ALG2" s="11"/>
      <c r="ALH2" s="11"/>
      <c r="ALI2" s="11"/>
      <c r="ALJ2" s="11"/>
      <c r="ALK2" s="11"/>
      <c r="ALL2" s="11"/>
      <c r="ALM2" s="11"/>
      <c r="ALN2" s="11"/>
      <c r="ALO2" s="11"/>
      <c r="ALP2" s="11"/>
      <c r="ALQ2" s="11"/>
      <c r="ALR2" s="11"/>
      <c r="ALS2" s="11"/>
      <c r="ALT2" s="11"/>
      <c r="ALU2" s="11"/>
      <c r="ALV2" s="11"/>
      <c r="ALW2" s="11"/>
      <c r="ALX2" s="11"/>
      <c r="ALY2" s="11"/>
      <c r="ALZ2" s="11"/>
      <c r="AMA2" s="11"/>
      <c r="AMB2" s="11"/>
      <c r="AMC2" s="11"/>
      <c r="AMD2" s="11"/>
      <c r="AME2" s="11"/>
      <c r="AMF2" s="11"/>
      <c r="AMG2" s="11"/>
      <c r="AMH2" s="11"/>
      <c r="AMI2" s="11"/>
      <c r="AMJ2" s="11"/>
      <c r="AMK2" s="11"/>
      <c r="AML2" s="11"/>
      <c r="AMM2" s="11"/>
      <c r="AMN2" s="11"/>
    </row>
    <row r="3" spans="2:1028" s="20" customFormat="1" ht="41.25" customHeight="1" thickBot="1" x14ac:dyDescent="0.3">
      <c r="B3" s="11"/>
      <c r="C3" s="11"/>
      <c r="D3" s="25"/>
      <c r="E3" s="26"/>
      <c r="F3" s="27" t="s">
        <v>51</v>
      </c>
      <c r="G3" s="34"/>
      <c r="H3" s="60"/>
      <c r="O3" s="62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  <c r="IU3" s="11"/>
      <c r="IV3" s="11"/>
      <c r="IW3" s="11"/>
      <c r="IX3" s="11"/>
      <c r="IY3" s="11"/>
      <c r="IZ3" s="11"/>
      <c r="JA3" s="11"/>
      <c r="JB3" s="11"/>
      <c r="JC3" s="11"/>
      <c r="JD3" s="11"/>
      <c r="JE3" s="11"/>
      <c r="JF3" s="11"/>
      <c r="JG3" s="11"/>
      <c r="JH3" s="11"/>
      <c r="JI3" s="11"/>
      <c r="JJ3" s="11"/>
      <c r="JK3" s="11"/>
      <c r="JL3" s="11"/>
      <c r="JM3" s="11"/>
      <c r="JN3" s="11"/>
      <c r="JO3" s="11"/>
      <c r="JP3" s="11"/>
      <c r="JQ3" s="11"/>
      <c r="JR3" s="11"/>
      <c r="JS3" s="11"/>
      <c r="JT3" s="11"/>
      <c r="JU3" s="11"/>
      <c r="JV3" s="11"/>
      <c r="JW3" s="11"/>
      <c r="JX3" s="11"/>
      <c r="JY3" s="11"/>
      <c r="JZ3" s="11"/>
      <c r="KA3" s="11"/>
      <c r="KB3" s="11"/>
      <c r="KC3" s="11"/>
      <c r="KD3" s="11"/>
      <c r="KE3" s="11"/>
      <c r="KF3" s="11"/>
      <c r="KG3" s="11"/>
      <c r="KH3" s="11"/>
      <c r="KI3" s="11"/>
      <c r="KJ3" s="11"/>
      <c r="KK3" s="11"/>
      <c r="KL3" s="11"/>
      <c r="KM3" s="11"/>
      <c r="KN3" s="11"/>
      <c r="KO3" s="11"/>
      <c r="KP3" s="11"/>
      <c r="KQ3" s="11"/>
      <c r="KR3" s="11"/>
      <c r="KS3" s="11"/>
      <c r="KT3" s="11"/>
      <c r="KU3" s="11"/>
      <c r="KV3" s="11"/>
      <c r="KW3" s="11"/>
      <c r="KX3" s="11"/>
      <c r="KY3" s="11"/>
      <c r="KZ3" s="11"/>
      <c r="LA3" s="11"/>
      <c r="LB3" s="11"/>
      <c r="LC3" s="11"/>
      <c r="LD3" s="11"/>
      <c r="LE3" s="11"/>
      <c r="LF3" s="11"/>
      <c r="LG3" s="11"/>
      <c r="LH3" s="11"/>
      <c r="LI3" s="11"/>
      <c r="LJ3" s="11"/>
      <c r="LK3" s="11"/>
      <c r="LL3" s="11"/>
      <c r="LM3" s="11"/>
      <c r="LN3" s="11"/>
      <c r="LO3" s="11"/>
      <c r="LP3" s="11"/>
      <c r="LQ3" s="11"/>
      <c r="LR3" s="11"/>
      <c r="LS3" s="11"/>
      <c r="LT3" s="11"/>
      <c r="LU3" s="11"/>
      <c r="LV3" s="11"/>
      <c r="LW3" s="11"/>
      <c r="LX3" s="11"/>
      <c r="LY3" s="11"/>
      <c r="LZ3" s="11"/>
      <c r="MA3" s="11"/>
      <c r="MB3" s="11"/>
      <c r="MC3" s="11"/>
      <c r="MD3" s="11"/>
      <c r="ME3" s="11"/>
      <c r="MF3" s="11"/>
      <c r="MG3" s="11"/>
      <c r="MH3" s="11"/>
      <c r="MI3" s="11"/>
      <c r="MJ3" s="11"/>
      <c r="MK3" s="11"/>
      <c r="ML3" s="11"/>
      <c r="MM3" s="11"/>
      <c r="MN3" s="11"/>
      <c r="MO3" s="11"/>
      <c r="MP3" s="11"/>
      <c r="MQ3" s="11"/>
      <c r="MR3" s="11"/>
      <c r="MS3" s="11"/>
      <c r="MT3" s="11"/>
      <c r="MU3" s="11"/>
      <c r="MV3" s="11"/>
      <c r="MW3" s="11"/>
      <c r="MX3" s="11"/>
      <c r="MY3" s="11"/>
      <c r="MZ3" s="11"/>
      <c r="NA3" s="11"/>
      <c r="NB3" s="11"/>
      <c r="NC3" s="11"/>
      <c r="ND3" s="11"/>
      <c r="NE3" s="11"/>
      <c r="NF3" s="11"/>
      <c r="NG3" s="11"/>
      <c r="NH3" s="11"/>
      <c r="NI3" s="11"/>
      <c r="NJ3" s="11"/>
      <c r="NK3" s="11"/>
      <c r="NL3" s="11"/>
      <c r="NM3" s="11"/>
      <c r="NN3" s="11"/>
      <c r="NO3" s="11"/>
      <c r="NP3" s="11"/>
      <c r="NQ3" s="11"/>
      <c r="NR3" s="11"/>
      <c r="NS3" s="11"/>
      <c r="NT3" s="11"/>
      <c r="NU3" s="11"/>
      <c r="NV3" s="11"/>
      <c r="NW3" s="11"/>
      <c r="NX3" s="11"/>
      <c r="NY3" s="11"/>
      <c r="NZ3" s="11"/>
      <c r="OA3" s="11"/>
      <c r="OB3" s="11"/>
      <c r="OC3" s="11"/>
      <c r="OD3" s="11"/>
      <c r="OE3" s="11"/>
      <c r="OF3" s="11"/>
      <c r="OG3" s="11"/>
      <c r="OH3" s="11"/>
      <c r="OI3" s="11"/>
      <c r="OJ3" s="11"/>
      <c r="OK3" s="11"/>
      <c r="OL3" s="11"/>
      <c r="OM3" s="11"/>
      <c r="ON3" s="11"/>
      <c r="OO3" s="11"/>
      <c r="OP3" s="11"/>
      <c r="OQ3" s="11"/>
      <c r="OR3" s="11"/>
      <c r="OS3" s="11"/>
      <c r="OT3" s="11"/>
      <c r="OU3" s="11"/>
      <c r="OV3" s="11"/>
      <c r="OW3" s="11"/>
      <c r="OX3" s="11"/>
      <c r="OY3" s="11"/>
      <c r="OZ3" s="11"/>
      <c r="PA3" s="11"/>
      <c r="PB3" s="11"/>
      <c r="PC3" s="11"/>
      <c r="PD3" s="11"/>
      <c r="PE3" s="11"/>
      <c r="PF3" s="11"/>
      <c r="PG3" s="11"/>
      <c r="PH3" s="11"/>
      <c r="PI3" s="11"/>
      <c r="PJ3" s="11"/>
      <c r="PK3" s="11"/>
      <c r="PL3" s="11"/>
      <c r="PM3" s="11"/>
      <c r="PN3" s="11"/>
      <c r="PO3" s="11"/>
      <c r="PP3" s="11"/>
      <c r="PQ3" s="11"/>
      <c r="PR3" s="11"/>
      <c r="PS3" s="11"/>
      <c r="PT3" s="11"/>
      <c r="PU3" s="11"/>
      <c r="PV3" s="11"/>
      <c r="PW3" s="11"/>
      <c r="PX3" s="11"/>
      <c r="PY3" s="11"/>
      <c r="PZ3" s="11"/>
      <c r="QA3" s="11"/>
      <c r="QB3" s="11"/>
      <c r="QC3" s="11"/>
      <c r="QD3" s="11"/>
      <c r="QE3" s="11"/>
      <c r="QF3" s="11"/>
      <c r="QG3" s="11"/>
      <c r="QH3" s="11"/>
      <c r="QI3" s="11"/>
      <c r="QJ3" s="11"/>
      <c r="QK3" s="11"/>
      <c r="QL3" s="11"/>
      <c r="QM3" s="11"/>
      <c r="QN3" s="11"/>
      <c r="QO3" s="11"/>
      <c r="QP3" s="11"/>
      <c r="QQ3" s="11"/>
      <c r="QR3" s="11"/>
      <c r="QS3" s="11"/>
      <c r="QT3" s="11"/>
      <c r="QU3" s="11"/>
      <c r="QV3" s="11"/>
      <c r="QW3" s="11"/>
      <c r="QX3" s="11"/>
      <c r="QY3" s="11"/>
      <c r="QZ3" s="11"/>
      <c r="RA3" s="11"/>
      <c r="RB3" s="11"/>
      <c r="RC3" s="11"/>
      <c r="RD3" s="11"/>
      <c r="RE3" s="11"/>
      <c r="RF3" s="11"/>
      <c r="RG3" s="11"/>
      <c r="RH3" s="11"/>
      <c r="RI3" s="11"/>
      <c r="RJ3" s="11"/>
      <c r="RK3" s="11"/>
      <c r="RL3" s="11"/>
      <c r="RM3" s="11"/>
      <c r="RN3" s="11"/>
      <c r="RO3" s="11"/>
      <c r="RP3" s="11"/>
      <c r="RQ3" s="11"/>
      <c r="RR3" s="11"/>
      <c r="RS3" s="11"/>
      <c r="RT3" s="11"/>
      <c r="RU3" s="11"/>
      <c r="RV3" s="11"/>
      <c r="RW3" s="11"/>
      <c r="RX3" s="11"/>
      <c r="RY3" s="11"/>
      <c r="RZ3" s="11"/>
      <c r="SA3" s="11"/>
      <c r="SB3" s="11"/>
      <c r="SC3" s="11"/>
      <c r="SD3" s="11"/>
      <c r="SE3" s="11"/>
      <c r="SF3" s="11"/>
      <c r="SG3" s="11"/>
      <c r="SH3" s="11"/>
      <c r="SI3" s="11"/>
      <c r="SJ3" s="11"/>
      <c r="SK3" s="11"/>
      <c r="SL3" s="11"/>
      <c r="SM3" s="11"/>
      <c r="SN3" s="11"/>
      <c r="SO3" s="11"/>
      <c r="SP3" s="11"/>
      <c r="SQ3" s="11"/>
      <c r="SR3" s="11"/>
      <c r="SS3" s="11"/>
      <c r="ST3" s="11"/>
      <c r="SU3" s="11"/>
      <c r="SV3" s="11"/>
      <c r="SW3" s="11"/>
      <c r="SX3" s="11"/>
      <c r="SY3" s="11"/>
      <c r="SZ3" s="11"/>
      <c r="TA3" s="11"/>
      <c r="TB3" s="11"/>
      <c r="TC3" s="11"/>
      <c r="TD3" s="11"/>
      <c r="TE3" s="11"/>
      <c r="TF3" s="11"/>
      <c r="TG3" s="11"/>
      <c r="TH3" s="11"/>
      <c r="TI3" s="11"/>
      <c r="TJ3" s="11"/>
      <c r="TK3" s="11"/>
      <c r="TL3" s="11"/>
      <c r="TM3" s="11"/>
      <c r="TN3" s="11"/>
      <c r="TO3" s="11"/>
      <c r="TP3" s="11"/>
      <c r="TQ3" s="11"/>
      <c r="TR3" s="11"/>
      <c r="TS3" s="11"/>
      <c r="TT3" s="11"/>
      <c r="TU3" s="11"/>
      <c r="TV3" s="11"/>
      <c r="TW3" s="11"/>
      <c r="TX3" s="11"/>
      <c r="TY3" s="11"/>
      <c r="TZ3" s="11"/>
      <c r="UA3" s="11"/>
      <c r="UB3" s="11"/>
      <c r="UC3" s="11"/>
      <c r="UD3" s="11"/>
      <c r="UE3" s="11"/>
      <c r="UF3" s="11"/>
      <c r="UG3" s="11"/>
      <c r="UH3" s="11"/>
      <c r="UI3" s="11"/>
      <c r="UJ3" s="11"/>
      <c r="UK3" s="11"/>
      <c r="UL3" s="11"/>
      <c r="UM3" s="11"/>
      <c r="UN3" s="11"/>
      <c r="UO3" s="11"/>
      <c r="UP3" s="11"/>
      <c r="UQ3" s="11"/>
      <c r="UR3" s="11"/>
      <c r="US3" s="11"/>
      <c r="UT3" s="11"/>
      <c r="UU3" s="11"/>
      <c r="UV3" s="11"/>
      <c r="UW3" s="11"/>
      <c r="UX3" s="11"/>
      <c r="UY3" s="11"/>
      <c r="UZ3" s="11"/>
      <c r="VA3" s="11"/>
      <c r="VB3" s="11"/>
      <c r="VC3" s="11"/>
      <c r="VD3" s="11"/>
      <c r="VE3" s="11"/>
      <c r="VF3" s="11"/>
      <c r="VG3" s="11"/>
      <c r="VH3" s="11"/>
      <c r="VI3" s="11"/>
      <c r="VJ3" s="11"/>
      <c r="VK3" s="11"/>
      <c r="VL3" s="11"/>
      <c r="VM3" s="11"/>
      <c r="VN3" s="11"/>
      <c r="VO3" s="11"/>
      <c r="VP3" s="11"/>
      <c r="VQ3" s="11"/>
      <c r="VR3" s="11"/>
      <c r="VS3" s="11"/>
      <c r="VT3" s="11"/>
      <c r="VU3" s="11"/>
      <c r="VV3" s="11"/>
      <c r="VW3" s="11"/>
      <c r="VX3" s="11"/>
      <c r="VY3" s="11"/>
      <c r="VZ3" s="11"/>
      <c r="WA3" s="11"/>
      <c r="WB3" s="11"/>
      <c r="WC3" s="11"/>
      <c r="WD3" s="11"/>
      <c r="WE3" s="11"/>
      <c r="WF3" s="11"/>
      <c r="WG3" s="11"/>
      <c r="WH3" s="11"/>
      <c r="WI3" s="11"/>
      <c r="WJ3" s="11"/>
      <c r="WK3" s="11"/>
      <c r="WL3" s="11"/>
      <c r="WM3" s="11"/>
      <c r="WN3" s="11"/>
      <c r="WO3" s="11"/>
      <c r="WP3" s="11"/>
      <c r="WQ3" s="11"/>
      <c r="WR3" s="11"/>
      <c r="WS3" s="11"/>
      <c r="WT3" s="11"/>
      <c r="WU3" s="11"/>
      <c r="WV3" s="11"/>
      <c r="WW3" s="11"/>
      <c r="WX3" s="11"/>
      <c r="WY3" s="11"/>
      <c r="WZ3" s="11"/>
      <c r="XA3" s="11"/>
      <c r="XB3" s="11"/>
      <c r="XC3" s="11"/>
      <c r="XD3" s="11"/>
      <c r="XE3" s="11"/>
      <c r="XF3" s="11"/>
      <c r="XG3" s="11"/>
      <c r="XH3" s="11"/>
      <c r="XI3" s="11"/>
      <c r="XJ3" s="11"/>
      <c r="XK3" s="11"/>
      <c r="XL3" s="11"/>
      <c r="XM3" s="11"/>
      <c r="XN3" s="11"/>
      <c r="XO3" s="11"/>
      <c r="XP3" s="11"/>
      <c r="XQ3" s="11"/>
      <c r="XR3" s="11"/>
      <c r="XS3" s="11"/>
      <c r="XT3" s="11"/>
      <c r="XU3" s="11"/>
      <c r="XV3" s="11"/>
      <c r="XW3" s="11"/>
      <c r="XX3" s="11"/>
      <c r="XY3" s="11"/>
      <c r="XZ3" s="11"/>
      <c r="YA3" s="11"/>
      <c r="YB3" s="11"/>
      <c r="YC3" s="11"/>
      <c r="YD3" s="11"/>
      <c r="YE3" s="11"/>
      <c r="YF3" s="11"/>
      <c r="YG3" s="11"/>
      <c r="YH3" s="11"/>
      <c r="YI3" s="11"/>
      <c r="YJ3" s="11"/>
      <c r="YK3" s="11"/>
      <c r="YL3" s="11"/>
      <c r="YM3" s="11"/>
      <c r="YN3" s="11"/>
      <c r="YO3" s="11"/>
      <c r="YP3" s="11"/>
      <c r="YQ3" s="11"/>
      <c r="YR3" s="11"/>
      <c r="YS3" s="11"/>
      <c r="YT3" s="11"/>
      <c r="YU3" s="11"/>
      <c r="YV3" s="11"/>
      <c r="YW3" s="11"/>
      <c r="YX3" s="11"/>
      <c r="YY3" s="11"/>
      <c r="YZ3" s="11"/>
      <c r="ZA3" s="11"/>
      <c r="ZB3" s="11"/>
      <c r="ZC3" s="11"/>
      <c r="ZD3" s="11"/>
      <c r="ZE3" s="11"/>
      <c r="ZF3" s="11"/>
      <c r="ZG3" s="11"/>
      <c r="ZH3" s="11"/>
      <c r="ZI3" s="11"/>
      <c r="ZJ3" s="11"/>
      <c r="ZK3" s="11"/>
      <c r="ZL3" s="11"/>
      <c r="ZM3" s="11"/>
      <c r="ZN3" s="11"/>
      <c r="ZO3" s="11"/>
      <c r="ZP3" s="11"/>
      <c r="ZQ3" s="11"/>
      <c r="ZR3" s="11"/>
      <c r="ZS3" s="11"/>
      <c r="ZT3" s="11"/>
      <c r="ZU3" s="11"/>
      <c r="ZV3" s="11"/>
      <c r="ZW3" s="11"/>
      <c r="ZX3" s="11"/>
      <c r="ZY3" s="11"/>
      <c r="ZZ3" s="11"/>
      <c r="AAA3" s="11"/>
      <c r="AAB3" s="11"/>
      <c r="AAC3" s="11"/>
      <c r="AAD3" s="11"/>
      <c r="AAE3" s="11"/>
      <c r="AAF3" s="11"/>
      <c r="AAG3" s="11"/>
      <c r="AAH3" s="11"/>
      <c r="AAI3" s="11"/>
      <c r="AAJ3" s="11"/>
      <c r="AAK3" s="11"/>
      <c r="AAL3" s="11"/>
      <c r="AAM3" s="11"/>
      <c r="AAN3" s="11"/>
      <c r="AAO3" s="11"/>
      <c r="AAP3" s="11"/>
      <c r="AAQ3" s="11"/>
      <c r="AAR3" s="11"/>
      <c r="AAS3" s="11"/>
      <c r="AAT3" s="11"/>
      <c r="AAU3" s="11"/>
      <c r="AAV3" s="11"/>
      <c r="AAW3" s="11"/>
      <c r="AAX3" s="11"/>
      <c r="AAY3" s="11"/>
      <c r="AAZ3" s="11"/>
      <c r="ABA3" s="11"/>
      <c r="ABB3" s="11"/>
      <c r="ABC3" s="11"/>
      <c r="ABD3" s="11"/>
      <c r="ABE3" s="11"/>
      <c r="ABF3" s="11"/>
      <c r="ABG3" s="11"/>
      <c r="ABH3" s="11"/>
      <c r="ABI3" s="11"/>
      <c r="ABJ3" s="11"/>
      <c r="ABK3" s="11"/>
      <c r="ABL3" s="11"/>
      <c r="ABM3" s="11"/>
      <c r="ABN3" s="11"/>
      <c r="ABO3" s="11"/>
      <c r="ABP3" s="11"/>
      <c r="ABQ3" s="11"/>
      <c r="ABR3" s="11"/>
      <c r="ABS3" s="11"/>
      <c r="ABT3" s="11"/>
      <c r="ABU3" s="11"/>
      <c r="ABV3" s="11"/>
      <c r="ABW3" s="11"/>
      <c r="ABX3" s="11"/>
      <c r="ABY3" s="11"/>
      <c r="ABZ3" s="11"/>
      <c r="ACA3" s="11"/>
      <c r="ACB3" s="11"/>
      <c r="ACC3" s="11"/>
      <c r="ACD3" s="11"/>
      <c r="ACE3" s="11"/>
      <c r="ACF3" s="11"/>
      <c r="ACG3" s="11"/>
      <c r="ACH3" s="11"/>
      <c r="ACI3" s="11"/>
      <c r="ACJ3" s="11"/>
      <c r="ACK3" s="11"/>
      <c r="ACL3" s="11"/>
      <c r="ACM3" s="11"/>
      <c r="ACN3" s="11"/>
      <c r="ACO3" s="11"/>
      <c r="ACP3" s="11"/>
      <c r="ACQ3" s="11"/>
      <c r="ACR3" s="11"/>
      <c r="ACS3" s="11"/>
      <c r="ACT3" s="11"/>
      <c r="ACU3" s="11"/>
      <c r="ACV3" s="11"/>
      <c r="ACW3" s="11"/>
      <c r="ACX3" s="11"/>
      <c r="ACY3" s="11"/>
      <c r="ACZ3" s="11"/>
      <c r="ADA3" s="11"/>
      <c r="ADB3" s="11"/>
      <c r="ADC3" s="11"/>
      <c r="ADD3" s="11"/>
      <c r="ADE3" s="11"/>
      <c r="ADF3" s="11"/>
      <c r="ADG3" s="11"/>
      <c r="ADH3" s="11"/>
      <c r="ADI3" s="11"/>
      <c r="ADJ3" s="11"/>
      <c r="ADK3" s="11"/>
      <c r="ADL3" s="11"/>
      <c r="ADM3" s="11"/>
      <c r="ADN3" s="11"/>
      <c r="ADO3" s="11"/>
      <c r="ADP3" s="11"/>
      <c r="ADQ3" s="11"/>
      <c r="ADR3" s="11"/>
      <c r="ADS3" s="11"/>
      <c r="ADT3" s="11"/>
      <c r="ADU3" s="11"/>
      <c r="ADV3" s="11"/>
      <c r="ADW3" s="11"/>
      <c r="ADX3" s="11"/>
      <c r="ADY3" s="11"/>
      <c r="ADZ3" s="11"/>
      <c r="AEA3" s="11"/>
      <c r="AEB3" s="11"/>
      <c r="AEC3" s="11"/>
      <c r="AED3" s="11"/>
      <c r="AEE3" s="11"/>
      <c r="AEF3" s="11"/>
      <c r="AEG3" s="11"/>
      <c r="AEH3" s="11"/>
      <c r="AEI3" s="11"/>
      <c r="AEJ3" s="11"/>
      <c r="AEK3" s="11"/>
      <c r="AEL3" s="11"/>
      <c r="AEM3" s="11"/>
      <c r="AEN3" s="11"/>
      <c r="AEO3" s="11"/>
      <c r="AEP3" s="11"/>
      <c r="AEQ3" s="11"/>
      <c r="AER3" s="11"/>
      <c r="AES3" s="11"/>
      <c r="AET3" s="11"/>
      <c r="AEU3" s="11"/>
      <c r="AEV3" s="11"/>
      <c r="AEW3" s="11"/>
      <c r="AEX3" s="11"/>
      <c r="AEY3" s="11"/>
      <c r="AEZ3" s="11"/>
      <c r="AFA3" s="11"/>
      <c r="AFB3" s="11"/>
      <c r="AFC3" s="11"/>
      <c r="AFD3" s="11"/>
      <c r="AFE3" s="11"/>
      <c r="AFF3" s="11"/>
      <c r="AFG3" s="11"/>
      <c r="AFH3" s="11"/>
      <c r="AFI3" s="11"/>
      <c r="AFJ3" s="11"/>
      <c r="AFK3" s="11"/>
      <c r="AFL3" s="11"/>
      <c r="AFM3" s="11"/>
      <c r="AFN3" s="11"/>
      <c r="AFO3" s="11"/>
      <c r="AFP3" s="11"/>
      <c r="AFQ3" s="11"/>
      <c r="AFR3" s="11"/>
      <c r="AFS3" s="11"/>
      <c r="AFT3" s="11"/>
      <c r="AFU3" s="11"/>
      <c r="AFV3" s="11"/>
      <c r="AFW3" s="11"/>
      <c r="AFX3" s="11"/>
      <c r="AFY3" s="11"/>
      <c r="AFZ3" s="11"/>
      <c r="AGA3" s="11"/>
      <c r="AGB3" s="11"/>
      <c r="AGC3" s="11"/>
      <c r="AGD3" s="11"/>
      <c r="AGE3" s="11"/>
      <c r="AGF3" s="11"/>
      <c r="AGG3" s="11"/>
      <c r="AGH3" s="11"/>
      <c r="AGI3" s="11"/>
      <c r="AGJ3" s="11"/>
      <c r="AGK3" s="11"/>
      <c r="AGL3" s="11"/>
      <c r="AGM3" s="11"/>
      <c r="AGN3" s="11"/>
      <c r="AGO3" s="11"/>
      <c r="AGP3" s="11"/>
      <c r="AGQ3" s="11"/>
      <c r="AGR3" s="11"/>
      <c r="AGS3" s="11"/>
      <c r="AGT3" s="11"/>
      <c r="AGU3" s="11"/>
      <c r="AGV3" s="11"/>
      <c r="AGW3" s="11"/>
      <c r="AGX3" s="11"/>
      <c r="AGY3" s="11"/>
      <c r="AGZ3" s="11"/>
      <c r="AHA3" s="11"/>
      <c r="AHB3" s="11"/>
      <c r="AHC3" s="11"/>
      <c r="AHD3" s="11"/>
      <c r="AHE3" s="11"/>
      <c r="AHF3" s="11"/>
      <c r="AHG3" s="11"/>
      <c r="AHH3" s="11"/>
      <c r="AHI3" s="11"/>
      <c r="AHJ3" s="11"/>
      <c r="AHK3" s="11"/>
      <c r="AHL3" s="11"/>
      <c r="AHM3" s="11"/>
      <c r="AHN3" s="11"/>
      <c r="AHO3" s="11"/>
      <c r="AHP3" s="11"/>
      <c r="AHQ3" s="11"/>
      <c r="AHR3" s="11"/>
      <c r="AHS3" s="11"/>
      <c r="AHT3" s="11"/>
      <c r="AHU3" s="11"/>
      <c r="AHV3" s="11"/>
      <c r="AHW3" s="11"/>
      <c r="AHX3" s="11"/>
      <c r="AHY3" s="11"/>
      <c r="AHZ3" s="11"/>
      <c r="AIA3" s="11"/>
      <c r="AIB3" s="11"/>
      <c r="AIC3" s="11"/>
      <c r="AID3" s="11"/>
      <c r="AIE3" s="11"/>
      <c r="AIF3" s="11"/>
      <c r="AIG3" s="11"/>
      <c r="AIH3" s="11"/>
      <c r="AII3" s="11"/>
      <c r="AIJ3" s="11"/>
      <c r="AIK3" s="11"/>
      <c r="AIL3" s="11"/>
      <c r="AIM3" s="11"/>
      <c r="AIN3" s="11"/>
      <c r="AIO3" s="11"/>
      <c r="AIP3" s="11"/>
      <c r="AIQ3" s="11"/>
      <c r="AIR3" s="11"/>
      <c r="AIS3" s="11"/>
      <c r="AIT3" s="11"/>
      <c r="AIU3" s="11"/>
      <c r="AIV3" s="11"/>
      <c r="AIW3" s="11"/>
      <c r="AIX3" s="11"/>
      <c r="AIY3" s="11"/>
      <c r="AIZ3" s="11"/>
      <c r="AJA3" s="11"/>
      <c r="AJB3" s="11"/>
      <c r="AJC3" s="11"/>
      <c r="AJD3" s="11"/>
      <c r="AJE3" s="11"/>
      <c r="AJF3" s="11"/>
      <c r="AJG3" s="11"/>
      <c r="AJH3" s="11"/>
      <c r="AJI3" s="11"/>
      <c r="AJJ3" s="11"/>
      <c r="AJK3" s="11"/>
      <c r="AJL3" s="11"/>
      <c r="AJM3" s="11"/>
      <c r="AJN3" s="11"/>
      <c r="AJO3" s="11"/>
      <c r="AJP3" s="11"/>
      <c r="AJQ3" s="11"/>
      <c r="AJR3" s="11"/>
      <c r="AJS3" s="11"/>
      <c r="AJT3" s="11"/>
      <c r="AJU3" s="11"/>
      <c r="AJV3" s="11"/>
      <c r="AJW3" s="11"/>
      <c r="AJX3" s="11"/>
      <c r="AJY3" s="11"/>
      <c r="AJZ3" s="11"/>
      <c r="AKA3" s="11"/>
      <c r="AKB3" s="11"/>
      <c r="AKC3" s="11"/>
      <c r="AKD3" s="11"/>
      <c r="AKE3" s="11"/>
      <c r="AKF3" s="11"/>
      <c r="AKG3" s="11"/>
      <c r="AKH3" s="11"/>
      <c r="AKI3" s="11"/>
      <c r="AKJ3" s="11"/>
      <c r="AKK3" s="11"/>
      <c r="AKL3" s="11"/>
      <c r="AKM3" s="11"/>
      <c r="AKN3" s="11"/>
      <c r="AKO3" s="11"/>
      <c r="AKP3" s="11"/>
      <c r="AKQ3" s="11"/>
      <c r="AKR3" s="11"/>
      <c r="AKS3" s="11"/>
      <c r="AKT3" s="11"/>
      <c r="AKU3" s="11"/>
      <c r="AKV3" s="11"/>
      <c r="AKW3" s="11"/>
      <c r="AKX3" s="11"/>
      <c r="AKY3" s="11"/>
      <c r="AKZ3" s="11"/>
      <c r="ALA3" s="11"/>
      <c r="ALB3" s="11"/>
      <c r="ALC3" s="11"/>
      <c r="ALD3" s="11"/>
      <c r="ALE3" s="11"/>
      <c r="ALF3" s="11"/>
      <c r="ALG3" s="11"/>
      <c r="ALH3" s="11"/>
      <c r="ALI3" s="11"/>
      <c r="ALJ3" s="11"/>
      <c r="ALK3" s="11"/>
      <c r="ALL3" s="11"/>
      <c r="ALM3" s="11"/>
      <c r="ALN3" s="11"/>
      <c r="ALO3" s="11"/>
      <c r="ALP3" s="11"/>
      <c r="ALQ3" s="11"/>
      <c r="ALR3" s="11"/>
      <c r="ALS3" s="11"/>
      <c r="ALT3" s="11"/>
      <c r="ALU3" s="11"/>
      <c r="ALV3" s="11"/>
      <c r="ALW3" s="11"/>
      <c r="ALX3" s="11"/>
      <c r="ALY3" s="11"/>
      <c r="ALZ3" s="11"/>
      <c r="AMA3" s="11"/>
      <c r="AMB3" s="11"/>
      <c r="AMC3" s="11"/>
      <c r="AMD3" s="11"/>
      <c r="AME3" s="11"/>
      <c r="AMF3" s="11"/>
      <c r="AMG3" s="11"/>
      <c r="AMH3" s="11"/>
      <c r="AMI3" s="11"/>
      <c r="AMJ3" s="11"/>
      <c r="AMK3" s="11"/>
      <c r="AML3" s="11"/>
      <c r="AMM3" s="11"/>
      <c r="AMN3" s="11"/>
    </row>
    <row r="4" spans="2:1028" s="33" customFormat="1" ht="64.5" customHeight="1" x14ac:dyDescent="0.15">
      <c r="B4" s="35" t="s">
        <v>67</v>
      </c>
      <c r="C4" s="35" t="s">
        <v>45</v>
      </c>
      <c r="D4" s="36" t="s">
        <v>73</v>
      </c>
      <c r="E4" s="32" t="s">
        <v>65</v>
      </c>
      <c r="F4" s="32" t="s">
        <v>52</v>
      </c>
      <c r="G4" s="32" t="s">
        <v>69</v>
      </c>
      <c r="H4" s="61"/>
      <c r="O4" s="6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1"/>
      <c r="GD4" s="31"/>
      <c r="GE4" s="31"/>
      <c r="GF4" s="31"/>
      <c r="GG4" s="31"/>
      <c r="GH4" s="31"/>
      <c r="GI4" s="31"/>
      <c r="GJ4" s="31"/>
      <c r="GK4" s="31"/>
      <c r="GL4" s="31"/>
      <c r="GM4" s="31"/>
      <c r="GN4" s="31"/>
      <c r="GO4" s="31"/>
      <c r="GP4" s="31"/>
      <c r="GQ4" s="31"/>
      <c r="GR4" s="31"/>
      <c r="GS4" s="31"/>
      <c r="GT4" s="31"/>
      <c r="GU4" s="31"/>
      <c r="GV4" s="31"/>
      <c r="GW4" s="31"/>
      <c r="GX4" s="31"/>
      <c r="GY4" s="31"/>
      <c r="GZ4" s="31"/>
      <c r="HA4" s="31"/>
      <c r="HB4" s="31"/>
      <c r="HC4" s="31"/>
      <c r="HD4" s="31"/>
      <c r="HE4" s="31"/>
      <c r="HF4" s="31"/>
      <c r="HG4" s="31"/>
      <c r="HH4" s="31"/>
      <c r="HI4" s="31"/>
      <c r="HJ4" s="31"/>
      <c r="HK4" s="31"/>
      <c r="HL4" s="31"/>
      <c r="HM4" s="31"/>
      <c r="HN4" s="31"/>
      <c r="HO4" s="31"/>
      <c r="HP4" s="31"/>
      <c r="HQ4" s="31"/>
      <c r="HR4" s="31"/>
      <c r="HS4" s="31"/>
      <c r="HT4" s="31"/>
      <c r="HU4" s="31"/>
      <c r="HV4" s="31"/>
      <c r="HW4" s="31"/>
      <c r="HX4" s="31"/>
      <c r="HY4" s="31"/>
      <c r="HZ4" s="31"/>
      <c r="IA4" s="31"/>
      <c r="IB4" s="31"/>
      <c r="IC4" s="31"/>
      <c r="ID4" s="31"/>
      <c r="IE4" s="31"/>
      <c r="IF4" s="31"/>
      <c r="IG4" s="31"/>
      <c r="IH4" s="31"/>
      <c r="II4" s="31"/>
      <c r="IJ4" s="31"/>
      <c r="IK4" s="31"/>
      <c r="IL4" s="31"/>
      <c r="IM4" s="31"/>
      <c r="IN4" s="31"/>
      <c r="IO4" s="31"/>
      <c r="IP4" s="31"/>
      <c r="IQ4" s="31"/>
      <c r="IR4" s="31"/>
      <c r="IS4" s="31"/>
      <c r="IT4" s="31"/>
      <c r="IU4" s="31"/>
      <c r="IV4" s="31"/>
      <c r="IW4" s="31"/>
      <c r="IX4" s="31"/>
      <c r="IY4" s="31"/>
      <c r="IZ4" s="31"/>
      <c r="JA4" s="31"/>
      <c r="JB4" s="31"/>
      <c r="JC4" s="31"/>
      <c r="JD4" s="31"/>
      <c r="JE4" s="31"/>
      <c r="JF4" s="31"/>
      <c r="JG4" s="31"/>
      <c r="JH4" s="31"/>
      <c r="JI4" s="31"/>
      <c r="JJ4" s="31"/>
      <c r="JK4" s="31"/>
      <c r="JL4" s="31"/>
      <c r="JM4" s="31"/>
      <c r="JN4" s="31"/>
      <c r="JO4" s="31"/>
      <c r="JP4" s="31"/>
      <c r="JQ4" s="31"/>
      <c r="JR4" s="31"/>
      <c r="JS4" s="31"/>
      <c r="JT4" s="31"/>
      <c r="JU4" s="31"/>
      <c r="JV4" s="31"/>
      <c r="JW4" s="31"/>
      <c r="JX4" s="31"/>
      <c r="JY4" s="31"/>
      <c r="JZ4" s="31"/>
      <c r="KA4" s="31"/>
      <c r="KB4" s="31"/>
      <c r="KC4" s="31"/>
      <c r="KD4" s="31"/>
      <c r="KE4" s="31"/>
      <c r="KF4" s="31"/>
      <c r="KG4" s="31"/>
      <c r="KH4" s="31"/>
      <c r="KI4" s="31"/>
      <c r="KJ4" s="31"/>
      <c r="KK4" s="31"/>
      <c r="KL4" s="31"/>
      <c r="KM4" s="31"/>
      <c r="KN4" s="31"/>
      <c r="KO4" s="31"/>
      <c r="KP4" s="31"/>
      <c r="KQ4" s="31"/>
      <c r="KR4" s="31"/>
      <c r="KS4" s="31"/>
      <c r="KT4" s="31"/>
      <c r="KU4" s="31"/>
      <c r="KV4" s="31"/>
      <c r="KW4" s="31"/>
      <c r="KX4" s="31"/>
      <c r="KY4" s="31"/>
      <c r="KZ4" s="31"/>
      <c r="LA4" s="31"/>
      <c r="LB4" s="31"/>
      <c r="LC4" s="31"/>
      <c r="LD4" s="31"/>
      <c r="LE4" s="31"/>
      <c r="LF4" s="31"/>
      <c r="LG4" s="31"/>
      <c r="LH4" s="31"/>
      <c r="LI4" s="31"/>
      <c r="LJ4" s="31"/>
      <c r="LK4" s="31"/>
      <c r="LL4" s="31"/>
      <c r="LM4" s="31"/>
      <c r="LN4" s="31"/>
      <c r="LO4" s="31"/>
      <c r="LP4" s="31"/>
      <c r="LQ4" s="31"/>
      <c r="LR4" s="31"/>
      <c r="LS4" s="31"/>
      <c r="LT4" s="31"/>
      <c r="LU4" s="31"/>
      <c r="LV4" s="31"/>
      <c r="LW4" s="31"/>
      <c r="LX4" s="31"/>
      <c r="LY4" s="31"/>
      <c r="LZ4" s="31"/>
      <c r="MA4" s="31"/>
      <c r="MB4" s="31"/>
      <c r="MC4" s="31"/>
      <c r="MD4" s="31"/>
      <c r="ME4" s="31"/>
      <c r="MF4" s="31"/>
      <c r="MG4" s="31"/>
      <c r="MH4" s="31"/>
      <c r="MI4" s="31"/>
      <c r="MJ4" s="31"/>
      <c r="MK4" s="31"/>
      <c r="ML4" s="31"/>
      <c r="MM4" s="31"/>
      <c r="MN4" s="31"/>
      <c r="MO4" s="31"/>
      <c r="MP4" s="31"/>
      <c r="MQ4" s="31"/>
      <c r="MR4" s="31"/>
      <c r="MS4" s="31"/>
      <c r="MT4" s="31"/>
      <c r="MU4" s="31"/>
      <c r="MV4" s="31"/>
      <c r="MW4" s="31"/>
      <c r="MX4" s="31"/>
      <c r="MY4" s="31"/>
      <c r="MZ4" s="31"/>
      <c r="NA4" s="31"/>
      <c r="NB4" s="31"/>
      <c r="NC4" s="31"/>
      <c r="ND4" s="31"/>
      <c r="NE4" s="31"/>
      <c r="NF4" s="31"/>
      <c r="NG4" s="31"/>
      <c r="NH4" s="31"/>
      <c r="NI4" s="31"/>
      <c r="NJ4" s="31"/>
      <c r="NK4" s="31"/>
      <c r="NL4" s="31"/>
      <c r="NM4" s="31"/>
      <c r="NN4" s="31"/>
      <c r="NO4" s="31"/>
      <c r="NP4" s="31"/>
      <c r="NQ4" s="31"/>
      <c r="NR4" s="31"/>
      <c r="NS4" s="31"/>
      <c r="NT4" s="31"/>
      <c r="NU4" s="31"/>
      <c r="NV4" s="31"/>
      <c r="NW4" s="31"/>
      <c r="NX4" s="31"/>
      <c r="NY4" s="31"/>
      <c r="NZ4" s="31"/>
      <c r="OA4" s="31"/>
      <c r="OB4" s="31"/>
      <c r="OC4" s="31"/>
      <c r="OD4" s="31"/>
      <c r="OE4" s="31"/>
      <c r="OF4" s="31"/>
      <c r="OG4" s="31"/>
      <c r="OH4" s="31"/>
      <c r="OI4" s="31"/>
      <c r="OJ4" s="31"/>
      <c r="OK4" s="31"/>
      <c r="OL4" s="31"/>
      <c r="OM4" s="31"/>
      <c r="ON4" s="31"/>
      <c r="OO4" s="31"/>
      <c r="OP4" s="31"/>
      <c r="OQ4" s="31"/>
      <c r="OR4" s="31"/>
      <c r="OS4" s="31"/>
      <c r="OT4" s="31"/>
      <c r="OU4" s="31"/>
      <c r="OV4" s="31"/>
      <c r="OW4" s="31"/>
      <c r="OX4" s="31"/>
      <c r="OY4" s="31"/>
      <c r="OZ4" s="31"/>
      <c r="PA4" s="31"/>
      <c r="PB4" s="31"/>
      <c r="PC4" s="31"/>
      <c r="PD4" s="31"/>
      <c r="PE4" s="31"/>
      <c r="PF4" s="31"/>
      <c r="PG4" s="31"/>
      <c r="PH4" s="31"/>
      <c r="PI4" s="31"/>
      <c r="PJ4" s="31"/>
      <c r="PK4" s="31"/>
      <c r="PL4" s="31"/>
      <c r="PM4" s="31"/>
      <c r="PN4" s="31"/>
      <c r="PO4" s="31"/>
      <c r="PP4" s="31"/>
      <c r="PQ4" s="31"/>
      <c r="PR4" s="31"/>
      <c r="PS4" s="31"/>
      <c r="PT4" s="31"/>
      <c r="PU4" s="31"/>
      <c r="PV4" s="31"/>
      <c r="PW4" s="31"/>
      <c r="PX4" s="31"/>
      <c r="PY4" s="31"/>
      <c r="PZ4" s="31"/>
      <c r="QA4" s="31"/>
      <c r="QB4" s="31"/>
      <c r="QC4" s="31"/>
      <c r="QD4" s="31"/>
      <c r="QE4" s="31"/>
      <c r="QF4" s="31"/>
      <c r="QG4" s="31"/>
      <c r="QH4" s="31"/>
      <c r="QI4" s="31"/>
      <c r="QJ4" s="31"/>
      <c r="QK4" s="31"/>
      <c r="QL4" s="31"/>
      <c r="QM4" s="31"/>
      <c r="QN4" s="31"/>
      <c r="QO4" s="31"/>
      <c r="QP4" s="31"/>
      <c r="QQ4" s="31"/>
      <c r="QR4" s="31"/>
      <c r="QS4" s="31"/>
      <c r="QT4" s="31"/>
      <c r="QU4" s="31"/>
      <c r="QV4" s="31"/>
      <c r="QW4" s="31"/>
      <c r="QX4" s="31"/>
      <c r="QY4" s="31"/>
      <c r="QZ4" s="31"/>
      <c r="RA4" s="31"/>
      <c r="RB4" s="31"/>
      <c r="RC4" s="31"/>
      <c r="RD4" s="31"/>
      <c r="RE4" s="31"/>
      <c r="RF4" s="31"/>
      <c r="RG4" s="31"/>
      <c r="RH4" s="31"/>
      <c r="RI4" s="31"/>
      <c r="RJ4" s="31"/>
      <c r="RK4" s="31"/>
      <c r="RL4" s="31"/>
      <c r="RM4" s="31"/>
      <c r="RN4" s="31"/>
      <c r="RO4" s="31"/>
      <c r="RP4" s="31"/>
      <c r="RQ4" s="31"/>
      <c r="RR4" s="31"/>
      <c r="RS4" s="31"/>
      <c r="RT4" s="31"/>
      <c r="RU4" s="31"/>
      <c r="RV4" s="31"/>
      <c r="RW4" s="31"/>
      <c r="RX4" s="31"/>
      <c r="RY4" s="31"/>
      <c r="RZ4" s="31"/>
      <c r="SA4" s="31"/>
      <c r="SB4" s="31"/>
      <c r="SC4" s="31"/>
      <c r="SD4" s="31"/>
      <c r="SE4" s="31"/>
      <c r="SF4" s="31"/>
      <c r="SG4" s="31"/>
      <c r="SH4" s="31"/>
      <c r="SI4" s="31"/>
      <c r="SJ4" s="31"/>
      <c r="SK4" s="31"/>
      <c r="SL4" s="31"/>
      <c r="SM4" s="31"/>
      <c r="SN4" s="31"/>
      <c r="SO4" s="31"/>
      <c r="SP4" s="31"/>
      <c r="SQ4" s="31"/>
      <c r="SR4" s="31"/>
      <c r="SS4" s="31"/>
      <c r="ST4" s="31"/>
      <c r="SU4" s="31"/>
      <c r="SV4" s="31"/>
      <c r="SW4" s="31"/>
      <c r="SX4" s="31"/>
      <c r="SY4" s="31"/>
      <c r="SZ4" s="31"/>
      <c r="TA4" s="31"/>
      <c r="TB4" s="31"/>
      <c r="TC4" s="31"/>
      <c r="TD4" s="31"/>
      <c r="TE4" s="31"/>
      <c r="TF4" s="31"/>
      <c r="TG4" s="31"/>
      <c r="TH4" s="31"/>
      <c r="TI4" s="31"/>
      <c r="TJ4" s="31"/>
      <c r="TK4" s="31"/>
      <c r="TL4" s="31"/>
      <c r="TM4" s="31"/>
      <c r="TN4" s="31"/>
      <c r="TO4" s="31"/>
      <c r="TP4" s="31"/>
      <c r="TQ4" s="31"/>
      <c r="TR4" s="31"/>
      <c r="TS4" s="31"/>
      <c r="TT4" s="31"/>
      <c r="TU4" s="31"/>
      <c r="TV4" s="31"/>
      <c r="TW4" s="31"/>
      <c r="TX4" s="31"/>
      <c r="TY4" s="31"/>
      <c r="TZ4" s="31"/>
      <c r="UA4" s="31"/>
      <c r="UB4" s="31"/>
      <c r="UC4" s="31"/>
      <c r="UD4" s="31"/>
      <c r="UE4" s="31"/>
      <c r="UF4" s="31"/>
      <c r="UG4" s="31"/>
      <c r="UH4" s="31"/>
      <c r="UI4" s="31"/>
      <c r="UJ4" s="31"/>
      <c r="UK4" s="31"/>
      <c r="UL4" s="31"/>
      <c r="UM4" s="31"/>
      <c r="UN4" s="31"/>
      <c r="UO4" s="31"/>
      <c r="UP4" s="31"/>
      <c r="UQ4" s="31"/>
      <c r="UR4" s="31"/>
      <c r="US4" s="31"/>
      <c r="UT4" s="31"/>
      <c r="UU4" s="31"/>
      <c r="UV4" s="31"/>
      <c r="UW4" s="31"/>
      <c r="UX4" s="31"/>
      <c r="UY4" s="31"/>
      <c r="UZ4" s="31"/>
      <c r="VA4" s="31"/>
      <c r="VB4" s="31"/>
      <c r="VC4" s="31"/>
      <c r="VD4" s="31"/>
      <c r="VE4" s="31"/>
      <c r="VF4" s="31"/>
      <c r="VG4" s="31"/>
      <c r="VH4" s="31"/>
      <c r="VI4" s="31"/>
      <c r="VJ4" s="31"/>
      <c r="VK4" s="31"/>
      <c r="VL4" s="31"/>
      <c r="VM4" s="31"/>
      <c r="VN4" s="31"/>
      <c r="VO4" s="31"/>
      <c r="VP4" s="31"/>
      <c r="VQ4" s="31"/>
      <c r="VR4" s="31"/>
      <c r="VS4" s="31"/>
      <c r="VT4" s="31"/>
      <c r="VU4" s="31"/>
      <c r="VV4" s="31"/>
      <c r="VW4" s="31"/>
      <c r="VX4" s="31"/>
      <c r="VY4" s="31"/>
      <c r="VZ4" s="31"/>
      <c r="WA4" s="31"/>
      <c r="WB4" s="31"/>
      <c r="WC4" s="31"/>
      <c r="WD4" s="31"/>
      <c r="WE4" s="31"/>
      <c r="WF4" s="31"/>
      <c r="WG4" s="31"/>
      <c r="WH4" s="31"/>
      <c r="WI4" s="31"/>
      <c r="WJ4" s="31"/>
      <c r="WK4" s="31"/>
      <c r="WL4" s="31"/>
      <c r="WM4" s="31"/>
      <c r="WN4" s="31"/>
      <c r="WO4" s="31"/>
      <c r="WP4" s="31"/>
      <c r="WQ4" s="31"/>
      <c r="WR4" s="31"/>
      <c r="WS4" s="31"/>
      <c r="WT4" s="31"/>
      <c r="WU4" s="31"/>
      <c r="WV4" s="31"/>
      <c r="WW4" s="31"/>
      <c r="WX4" s="31"/>
      <c r="WY4" s="31"/>
      <c r="WZ4" s="31"/>
      <c r="XA4" s="31"/>
      <c r="XB4" s="31"/>
      <c r="XC4" s="31"/>
      <c r="XD4" s="31"/>
      <c r="XE4" s="31"/>
      <c r="XF4" s="31"/>
      <c r="XG4" s="31"/>
      <c r="XH4" s="31"/>
      <c r="XI4" s="31"/>
      <c r="XJ4" s="31"/>
      <c r="XK4" s="31"/>
      <c r="XL4" s="31"/>
      <c r="XM4" s="31"/>
      <c r="XN4" s="31"/>
      <c r="XO4" s="31"/>
      <c r="XP4" s="31"/>
      <c r="XQ4" s="31"/>
      <c r="XR4" s="31"/>
      <c r="XS4" s="31"/>
      <c r="XT4" s="31"/>
      <c r="XU4" s="31"/>
      <c r="XV4" s="31"/>
      <c r="XW4" s="31"/>
      <c r="XX4" s="31"/>
      <c r="XY4" s="31"/>
      <c r="XZ4" s="31"/>
      <c r="YA4" s="31"/>
      <c r="YB4" s="31"/>
      <c r="YC4" s="31"/>
      <c r="YD4" s="31"/>
      <c r="YE4" s="31"/>
      <c r="YF4" s="31"/>
      <c r="YG4" s="31"/>
      <c r="YH4" s="31"/>
      <c r="YI4" s="31"/>
      <c r="YJ4" s="31"/>
      <c r="YK4" s="31"/>
      <c r="YL4" s="31"/>
      <c r="YM4" s="31"/>
      <c r="YN4" s="31"/>
      <c r="YO4" s="31"/>
      <c r="YP4" s="31"/>
      <c r="YQ4" s="31"/>
      <c r="YR4" s="31"/>
      <c r="YS4" s="31"/>
      <c r="YT4" s="31"/>
      <c r="YU4" s="31"/>
      <c r="YV4" s="31"/>
      <c r="YW4" s="31"/>
      <c r="YX4" s="31"/>
      <c r="YY4" s="31"/>
      <c r="YZ4" s="31"/>
      <c r="ZA4" s="31"/>
      <c r="ZB4" s="31"/>
      <c r="ZC4" s="31"/>
      <c r="ZD4" s="31"/>
      <c r="ZE4" s="31"/>
      <c r="ZF4" s="31"/>
      <c r="ZG4" s="31"/>
      <c r="ZH4" s="31"/>
      <c r="ZI4" s="31"/>
      <c r="ZJ4" s="31"/>
      <c r="ZK4" s="31"/>
      <c r="ZL4" s="31"/>
      <c r="ZM4" s="31"/>
      <c r="ZN4" s="31"/>
      <c r="ZO4" s="31"/>
      <c r="ZP4" s="31"/>
      <c r="ZQ4" s="31"/>
      <c r="ZR4" s="31"/>
      <c r="ZS4" s="31"/>
      <c r="ZT4" s="31"/>
      <c r="ZU4" s="31"/>
      <c r="ZV4" s="31"/>
      <c r="ZW4" s="31"/>
      <c r="ZX4" s="31"/>
      <c r="ZY4" s="31"/>
      <c r="ZZ4" s="31"/>
      <c r="AAA4" s="31"/>
      <c r="AAB4" s="31"/>
      <c r="AAC4" s="31"/>
      <c r="AAD4" s="31"/>
      <c r="AAE4" s="31"/>
      <c r="AAF4" s="31"/>
      <c r="AAG4" s="31"/>
      <c r="AAH4" s="31"/>
      <c r="AAI4" s="31"/>
      <c r="AAJ4" s="31"/>
      <c r="AAK4" s="31"/>
      <c r="AAL4" s="31"/>
      <c r="AAM4" s="31"/>
      <c r="AAN4" s="31"/>
      <c r="AAO4" s="31"/>
      <c r="AAP4" s="31"/>
      <c r="AAQ4" s="31"/>
      <c r="AAR4" s="31"/>
      <c r="AAS4" s="31"/>
      <c r="AAT4" s="31"/>
      <c r="AAU4" s="31"/>
      <c r="AAV4" s="31"/>
      <c r="AAW4" s="31"/>
      <c r="AAX4" s="31"/>
      <c r="AAY4" s="31"/>
      <c r="AAZ4" s="31"/>
      <c r="ABA4" s="31"/>
      <c r="ABB4" s="31"/>
      <c r="ABC4" s="31"/>
      <c r="ABD4" s="31"/>
      <c r="ABE4" s="31"/>
      <c r="ABF4" s="31"/>
      <c r="ABG4" s="31"/>
      <c r="ABH4" s="31"/>
      <c r="ABI4" s="31"/>
      <c r="ABJ4" s="31"/>
      <c r="ABK4" s="31"/>
      <c r="ABL4" s="31"/>
      <c r="ABM4" s="31"/>
      <c r="ABN4" s="31"/>
      <c r="ABO4" s="31"/>
      <c r="ABP4" s="31"/>
      <c r="ABQ4" s="31"/>
      <c r="ABR4" s="31"/>
      <c r="ABS4" s="31"/>
      <c r="ABT4" s="31"/>
      <c r="ABU4" s="31"/>
      <c r="ABV4" s="31"/>
      <c r="ABW4" s="31"/>
      <c r="ABX4" s="31"/>
      <c r="ABY4" s="31"/>
      <c r="ABZ4" s="31"/>
      <c r="ACA4" s="31"/>
      <c r="ACB4" s="31"/>
      <c r="ACC4" s="31"/>
      <c r="ACD4" s="31"/>
      <c r="ACE4" s="31"/>
      <c r="ACF4" s="31"/>
      <c r="ACG4" s="31"/>
      <c r="ACH4" s="31"/>
      <c r="ACI4" s="31"/>
      <c r="ACJ4" s="31"/>
      <c r="ACK4" s="31"/>
      <c r="ACL4" s="31"/>
      <c r="ACM4" s="31"/>
      <c r="ACN4" s="31"/>
      <c r="ACO4" s="31"/>
      <c r="ACP4" s="31"/>
      <c r="ACQ4" s="31"/>
      <c r="ACR4" s="31"/>
      <c r="ACS4" s="31"/>
      <c r="ACT4" s="31"/>
      <c r="ACU4" s="31"/>
      <c r="ACV4" s="31"/>
      <c r="ACW4" s="31"/>
      <c r="ACX4" s="31"/>
      <c r="ACY4" s="31"/>
      <c r="ACZ4" s="31"/>
      <c r="ADA4" s="31"/>
      <c r="ADB4" s="31"/>
      <c r="ADC4" s="31"/>
      <c r="ADD4" s="31"/>
      <c r="ADE4" s="31"/>
      <c r="ADF4" s="31"/>
      <c r="ADG4" s="31"/>
      <c r="ADH4" s="31"/>
      <c r="ADI4" s="31"/>
      <c r="ADJ4" s="31"/>
      <c r="ADK4" s="31"/>
      <c r="ADL4" s="31"/>
      <c r="ADM4" s="31"/>
      <c r="ADN4" s="31"/>
      <c r="ADO4" s="31"/>
      <c r="ADP4" s="31"/>
      <c r="ADQ4" s="31"/>
      <c r="ADR4" s="31"/>
      <c r="ADS4" s="31"/>
      <c r="ADT4" s="31"/>
      <c r="ADU4" s="31"/>
      <c r="ADV4" s="31"/>
      <c r="ADW4" s="31"/>
      <c r="ADX4" s="31"/>
      <c r="ADY4" s="31"/>
      <c r="ADZ4" s="31"/>
      <c r="AEA4" s="31"/>
      <c r="AEB4" s="31"/>
      <c r="AEC4" s="31"/>
      <c r="AED4" s="31"/>
      <c r="AEE4" s="31"/>
      <c r="AEF4" s="31"/>
      <c r="AEG4" s="31"/>
      <c r="AEH4" s="31"/>
      <c r="AEI4" s="31"/>
      <c r="AEJ4" s="31"/>
      <c r="AEK4" s="31"/>
      <c r="AEL4" s="31"/>
      <c r="AEM4" s="31"/>
      <c r="AEN4" s="31"/>
      <c r="AEO4" s="31"/>
      <c r="AEP4" s="31"/>
      <c r="AEQ4" s="31"/>
      <c r="AER4" s="31"/>
      <c r="AES4" s="31"/>
      <c r="AET4" s="31"/>
      <c r="AEU4" s="31"/>
      <c r="AEV4" s="31"/>
      <c r="AEW4" s="31"/>
      <c r="AEX4" s="31"/>
      <c r="AEY4" s="31"/>
      <c r="AEZ4" s="31"/>
      <c r="AFA4" s="31"/>
      <c r="AFB4" s="31"/>
      <c r="AFC4" s="31"/>
      <c r="AFD4" s="31"/>
      <c r="AFE4" s="31"/>
      <c r="AFF4" s="31"/>
      <c r="AFG4" s="31"/>
      <c r="AFH4" s="31"/>
      <c r="AFI4" s="31"/>
      <c r="AFJ4" s="31"/>
      <c r="AFK4" s="31"/>
      <c r="AFL4" s="31"/>
      <c r="AFM4" s="31"/>
      <c r="AFN4" s="31"/>
      <c r="AFO4" s="31"/>
      <c r="AFP4" s="31"/>
      <c r="AFQ4" s="31"/>
      <c r="AFR4" s="31"/>
      <c r="AFS4" s="31"/>
      <c r="AFT4" s="31"/>
      <c r="AFU4" s="31"/>
      <c r="AFV4" s="31"/>
      <c r="AFW4" s="31"/>
      <c r="AFX4" s="31"/>
      <c r="AFY4" s="31"/>
      <c r="AFZ4" s="31"/>
      <c r="AGA4" s="31"/>
      <c r="AGB4" s="31"/>
      <c r="AGC4" s="31"/>
      <c r="AGD4" s="31"/>
      <c r="AGE4" s="31"/>
      <c r="AGF4" s="31"/>
      <c r="AGG4" s="31"/>
      <c r="AGH4" s="31"/>
      <c r="AGI4" s="31"/>
      <c r="AGJ4" s="31"/>
      <c r="AGK4" s="31"/>
      <c r="AGL4" s="31"/>
      <c r="AGM4" s="31"/>
      <c r="AGN4" s="31"/>
      <c r="AGO4" s="31"/>
      <c r="AGP4" s="31"/>
      <c r="AGQ4" s="31"/>
      <c r="AGR4" s="31"/>
      <c r="AGS4" s="31"/>
      <c r="AGT4" s="31"/>
      <c r="AGU4" s="31"/>
      <c r="AGV4" s="31"/>
      <c r="AGW4" s="31"/>
      <c r="AGX4" s="31"/>
      <c r="AGY4" s="31"/>
      <c r="AGZ4" s="31"/>
      <c r="AHA4" s="31"/>
      <c r="AHB4" s="31"/>
      <c r="AHC4" s="31"/>
      <c r="AHD4" s="31"/>
      <c r="AHE4" s="31"/>
      <c r="AHF4" s="31"/>
      <c r="AHG4" s="31"/>
      <c r="AHH4" s="31"/>
      <c r="AHI4" s="31"/>
      <c r="AHJ4" s="31"/>
      <c r="AHK4" s="31"/>
      <c r="AHL4" s="31"/>
      <c r="AHM4" s="31"/>
      <c r="AHN4" s="31"/>
      <c r="AHO4" s="31"/>
      <c r="AHP4" s="31"/>
      <c r="AHQ4" s="31"/>
      <c r="AHR4" s="31"/>
      <c r="AHS4" s="31"/>
      <c r="AHT4" s="31"/>
      <c r="AHU4" s="31"/>
      <c r="AHV4" s="31"/>
      <c r="AHW4" s="31"/>
      <c r="AHX4" s="31"/>
      <c r="AHY4" s="31"/>
      <c r="AHZ4" s="31"/>
      <c r="AIA4" s="31"/>
      <c r="AIB4" s="31"/>
      <c r="AIC4" s="31"/>
      <c r="AID4" s="31"/>
      <c r="AIE4" s="31"/>
      <c r="AIF4" s="31"/>
      <c r="AIG4" s="31"/>
      <c r="AIH4" s="31"/>
      <c r="AII4" s="31"/>
      <c r="AIJ4" s="31"/>
      <c r="AIK4" s="31"/>
      <c r="AIL4" s="31"/>
      <c r="AIM4" s="31"/>
      <c r="AIN4" s="31"/>
      <c r="AIO4" s="31"/>
      <c r="AIP4" s="31"/>
      <c r="AIQ4" s="31"/>
      <c r="AIR4" s="31"/>
      <c r="AIS4" s="31"/>
      <c r="AIT4" s="31"/>
      <c r="AIU4" s="31"/>
      <c r="AIV4" s="31"/>
      <c r="AIW4" s="31"/>
      <c r="AIX4" s="31"/>
      <c r="AIY4" s="31"/>
      <c r="AIZ4" s="31"/>
      <c r="AJA4" s="31"/>
      <c r="AJB4" s="31"/>
      <c r="AJC4" s="31"/>
      <c r="AJD4" s="31"/>
      <c r="AJE4" s="31"/>
      <c r="AJF4" s="31"/>
      <c r="AJG4" s="31"/>
      <c r="AJH4" s="31"/>
      <c r="AJI4" s="31"/>
      <c r="AJJ4" s="31"/>
      <c r="AJK4" s="31"/>
      <c r="AJL4" s="31"/>
      <c r="AJM4" s="31"/>
      <c r="AJN4" s="31"/>
      <c r="AJO4" s="31"/>
      <c r="AJP4" s="31"/>
      <c r="AJQ4" s="31"/>
      <c r="AJR4" s="31"/>
      <c r="AJS4" s="31"/>
      <c r="AJT4" s="31"/>
      <c r="AJU4" s="31"/>
      <c r="AJV4" s="31"/>
      <c r="AJW4" s="31"/>
      <c r="AJX4" s="31"/>
      <c r="AJY4" s="31"/>
      <c r="AJZ4" s="31"/>
      <c r="AKA4" s="31"/>
      <c r="AKB4" s="31"/>
      <c r="AKC4" s="31"/>
      <c r="AKD4" s="31"/>
      <c r="AKE4" s="31"/>
      <c r="AKF4" s="31"/>
      <c r="AKG4" s="31"/>
      <c r="AKH4" s="31"/>
      <c r="AKI4" s="31"/>
      <c r="AKJ4" s="31"/>
      <c r="AKK4" s="31"/>
      <c r="AKL4" s="31"/>
      <c r="AKM4" s="31"/>
      <c r="AKN4" s="31"/>
      <c r="AKO4" s="31"/>
      <c r="AKP4" s="31"/>
      <c r="AKQ4" s="31"/>
      <c r="AKR4" s="31"/>
      <c r="AKS4" s="31"/>
      <c r="AKT4" s="31"/>
      <c r="AKU4" s="31"/>
      <c r="AKV4" s="31"/>
      <c r="AKW4" s="31"/>
      <c r="AKX4" s="31"/>
      <c r="AKY4" s="31"/>
      <c r="AKZ4" s="31"/>
      <c r="ALA4" s="31"/>
      <c r="ALB4" s="31"/>
      <c r="ALC4" s="31"/>
      <c r="ALD4" s="31"/>
      <c r="ALE4" s="31"/>
      <c r="ALF4" s="31"/>
      <c r="ALG4" s="31"/>
      <c r="ALH4" s="31"/>
      <c r="ALI4" s="31"/>
      <c r="ALJ4" s="31"/>
      <c r="ALK4" s="31"/>
      <c r="ALL4" s="31"/>
      <c r="ALM4" s="31"/>
      <c r="ALN4" s="31"/>
      <c r="ALO4" s="31"/>
      <c r="ALP4" s="31"/>
      <c r="ALQ4" s="31"/>
      <c r="ALR4" s="31"/>
      <c r="ALS4" s="31"/>
      <c r="ALT4" s="31"/>
      <c r="ALU4" s="31"/>
      <c r="ALV4" s="31"/>
      <c r="ALW4" s="31"/>
      <c r="ALX4" s="31"/>
      <c r="ALY4" s="31"/>
      <c r="ALZ4" s="31"/>
      <c r="AMA4" s="31"/>
      <c r="AMB4" s="31"/>
      <c r="AMC4" s="31"/>
      <c r="AMD4" s="31"/>
      <c r="AME4" s="31"/>
      <c r="AMF4" s="31"/>
      <c r="AMG4" s="31"/>
      <c r="AMH4" s="31"/>
      <c r="AMI4" s="31"/>
      <c r="AMJ4" s="31"/>
      <c r="AMK4" s="31"/>
      <c r="AML4" s="31"/>
      <c r="AMM4" s="31"/>
      <c r="AMN4" s="31"/>
    </row>
    <row r="5" spans="2:1028" s="30" customFormat="1" ht="34.5" customHeight="1" thickBot="1" x14ac:dyDescent="0.2">
      <c r="B5" s="59" t="s">
        <v>3</v>
      </c>
      <c r="C5" s="68">
        <v>4</v>
      </c>
      <c r="D5" s="65">
        <f>'Приложение 1'!E15</f>
        <v>206</v>
      </c>
      <c r="E5" s="46">
        <v>0</v>
      </c>
      <c r="F5" s="46">
        <v>164</v>
      </c>
      <c r="G5" s="46">
        <v>42</v>
      </c>
      <c r="H5" s="63"/>
      <c r="O5" s="63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  <c r="CP5" s="29"/>
      <c r="CQ5" s="29"/>
      <c r="CR5" s="29"/>
      <c r="CS5" s="29"/>
      <c r="CT5" s="29"/>
      <c r="CU5" s="29"/>
      <c r="CV5" s="29"/>
      <c r="CW5" s="29"/>
      <c r="CX5" s="29"/>
      <c r="CY5" s="29"/>
      <c r="CZ5" s="29"/>
      <c r="DA5" s="29"/>
      <c r="DB5" s="29"/>
      <c r="DC5" s="29"/>
      <c r="DD5" s="29"/>
      <c r="DE5" s="29"/>
      <c r="DF5" s="29"/>
      <c r="DG5" s="29"/>
      <c r="DH5" s="29"/>
      <c r="DI5" s="29"/>
      <c r="DJ5" s="29"/>
      <c r="DK5" s="29"/>
      <c r="DL5" s="29"/>
      <c r="DM5" s="29"/>
      <c r="DN5" s="29"/>
      <c r="DO5" s="29"/>
      <c r="DP5" s="29"/>
      <c r="DQ5" s="29"/>
      <c r="DR5" s="29"/>
      <c r="DS5" s="29"/>
      <c r="DT5" s="29"/>
      <c r="DU5" s="29"/>
      <c r="DV5" s="29"/>
      <c r="DW5" s="29"/>
      <c r="DX5" s="29"/>
      <c r="DY5" s="29"/>
      <c r="DZ5" s="29"/>
      <c r="EA5" s="29"/>
      <c r="EB5" s="29"/>
      <c r="EC5" s="29"/>
      <c r="ED5" s="29"/>
      <c r="EE5" s="29"/>
      <c r="EF5" s="29"/>
      <c r="EG5" s="29"/>
      <c r="EH5" s="29"/>
      <c r="EI5" s="29"/>
      <c r="EJ5" s="29"/>
      <c r="EK5" s="29"/>
      <c r="EL5" s="29"/>
      <c r="EM5" s="29"/>
      <c r="EN5" s="29"/>
      <c r="EO5" s="29"/>
      <c r="EP5" s="29"/>
      <c r="EQ5" s="29"/>
      <c r="ER5" s="29"/>
      <c r="ES5" s="29"/>
      <c r="ET5" s="29"/>
      <c r="EU5" s="29"/>
      <c r="EV5" s="29"/>
      <c r="EW5" s="29"/>
      <c r="EX5" s="29"/>
      <c r="EY5" s="29"/>
      <c r="EZ5" s="29"/>
      <c r="FA5" s="29"/>
      <c r="FB5" s="29"/>
      <c r="FC5" s="29"/>
      <c r="FD5" s="29"/>
      <c r="FE5" s="29"/>
      <c r="FF5" s="29"/>
      <c r="FG5" s="29"/>
      <c r="FH5" s="29"/>
      <c r="FI5" s="29"/>
      <c r="FJ5" s="29"/>
      <c r="FK5" s="29"/>
      <c r="FL5" s="29"/>
      <c r="FM5" s="29"/>
      <c r="FN5" s="29"/>
      <c r="FO5" s="29"/>
      <c r="FP5" s="29"/>
      <c r="FQ5" s="29"/>
      <c r="FR5" s="29"/>
      <c r="FS5" s="29"/>
      <c r="FT5" s="29"/>
      <c r="FU5" s="29"/>
      <c r="FV5" s="29"/>
      <c r="FW5" s="29"/>
      <c r="FX5" s="29"/>
      <c r="FY5" s="29"/>
      <c r="FZ5" s="29"/>
      <c r="GA5" s="29"/>
      <c r="GB5" s="29"/>
      <c r="GC5" s="29"/>
      <c r="GD5" s="29"/>
      <c r="GE5" s="29"/>
      <c r="GF5" s="29"/>
      <c r="GG5" s="29"/>
      <c r="GH5" s="29"/>
      <c r="GI5" s="29"/>
      <c r="GJ5" s="29"/>
      <c r="GK5" s="29"/>
      <c r="GL5" s="29"/>
      <c r="GM5" s="29"/>
      <c r="GN5" s="29"/>
      <c r="GO5" s="29"/>
      <c r="GP5" s="29"/>
      <c r="GQ5" s="29"/>
      <c r="GR5" s="29"/>
      <c r="GS5" s="29"/>
      <c r="GT5" s="29"/>
      <c r="GU5" s="29"/>
      <c r="GV5" s="29"/>
      <c r="GW5" s="29"/>
      <c r="GX5" s="29"/>
      <c r="GY5" s="29"/>
      <c r="GZ5" s="29"/>
      <c r="HA5" s="29"/>
      <c r="HB5" s="29"/>
      <c r="HC5" s="29"/>
      <c r="HD5" s="29"/>
      <c r="HE5" s="29"/>
      <c r="HF5" s="29"/>
      <c r="HG5" s="29"/>
      <c r="HH5" s="29"/>
      <c r="HI5" s="29"/>
      <c r="HJ5" s="29"/>
      <c r="HK5" s="29"/>
      <c r="HL5" s="29"/>
      <c r="HM5" s="29"/>
      <c r="HN5" s="29"/>
      <c r="HO5" s="29"/>
      <c r="HP5" s="29"/>
      <c r="HQ5" s="29"/>
      <c r="HR5" s="29"/>
      <c r="HS5" s="29"/>
      <c r="HT5" s="29"/>
      <c r="HU5" s="29"/>
      <c r="HV5" s="29"/>
      <c r="HW5" s="29"/>
      <c r="HX5" s="29"/>
      <c r="HY5" s="29"/>
      <c r="HZ5" s="29"/>
      <c r="IA5" s="29"/>
      <c r="IB5" s="29"/>
      <c r="IC5" s="29"/>
      <c r="ID5" s="29"/>
      <c r="IE5" s="29"/>
      <c r="IF5" s="29"/>
      <c r="IG5" s="29"/>
      <c r="IH5" s="29"/>
      <c r="II5" s="29"/>
      <c r="IJ5" s="29"/>
      <c r="IK5" s="29"/>
      <c r="IL5" s="29"/>
      <c r="IM5" s="29"/>
      <c r="IN5" s="29"/>
      <c r="IO5" s="29"/>
      <c r="IP5" s="29"/>
      <c r="IQ5" s="29"/>
      <c r="IR5" s="29"/>
      <c r="IS5" s="29"/>
      <c r="IT5" s="29"/>
      <c r="IU5" s="29"/>
      <c r="IV5" s="29"/>
      <c r="IW5" s="29"/>
      <c r="IX5" s="29"/>
      <c r="IY5" s="29"/>
      <c r="IZ5" s="29"/>
      <c r="JA5" s="29"/>
      <c r="JB5" s="29"/>
      <c r="JC5" s="29"/>
      <c r="JD5" s="29"/>
      <c r="JE5" s="29"/>
      <c r="JF5" s="29"/>
      <c r="JG5" s="29"/>
      <c r="JH5" s="29"/>
      <c r="JI5" s="29"/>
      <c r="JJ5" s="29"/>
      <c r="JK5" s="29"/>
      <c r="JL5" s="29"/>
      <c r="JM5" s="29"/>
      <c r="JN5" s="29"/>
      <c r="JO5" s="29"/>
      <c r="JP5" s="29"/>
      <c r="JQ5" s="29"/>
      <c r="JR5" s="29"/>
      <c r="JS5" s="29"/>
      <c r="JT5" s="29"/>
      <c r="JU5" s="29"/>
      <c r="JV5" s="29"/>
      <c r="JW5" s="29"/>
      <c r="JX5" s="29"/>
      <c r="JY5" s="29"/>
      <c r="JZ5" s="29"/>
      <c r="KA5" s="29"/>
      <c r="KB5" s="29"/>
      <c r="KC5" s="29"/>
      <c r="KD5" s="29"/>
      <c r="KE5" s="29"/>
      <c r="KF5" s="29"/>
      <c r="KG5" s="29"/>
      <c r="KH5" s="29"/>
      <c r="KI5" s="29"/>
      <c r="KJ5" s="29"/>
      <c r="KK5" s="29"/>
      <c r="KL5" s="29"/>
      <c r="KM5" s="29"/>
      <c r="KN5" s="29"/>
      <c r="KO5" s="29"/>
      <c r="KP5" s="29"/>
      <c r="KQ5" s="29"/>
      <c r="KR5" s="29"/>
      <c r="KS5" s="29"/>
      <c r="KT5" s="29"/>
      <c r="KU5" s="29"/>
      <c r="KV5" s="29"/>
      <c r="KW5" s="29"/>
      <c r="KX5" s="29"/>
      <c r="KY5" s="29"/>
      <c r="KZ5" s="29"/>
      <c r="LA5" s="29"/>
      <c r="LB5" s="29"/>
      <c r="LC5" s="29"/>
      <c r="LD5" s="29"/>
      <c r="LE5" s="29"/>
      <c r="LF5" s="29"/>
      <c r="LG5" s="29"/>
      <c r="LH5" s="29"/>
      <c r="LI5" s="29"/>
      <c r="LJ5" s="29"/>
      <c r="LK5" s="29"/>
      <c r="LL5" s="29"/>
      <c r="LM5" s="29"/>
      <c r="LN5" s="29"/>
      <c r="LO5" s="29"/>
      <c r="LP5" s="29"/>
      <c r="LQ5" s="29"/>
      <c r="LR5" s="29"/>
      <c r="LS5" s="29"/>
      <c r="LT5" s="29"/>
      <c r="LU5" s="29"/>
      <c r="LV5" s="29"/>
      <c r="LW5" s="29"/>
      <c r="LX5" s="29"/>
      <c r="LY5" s="29"/>
      <c r="LZ5" s="29"/>
      <c r="MA5" s="29"/>
      <c r="MB5" s="29"/>
      <c r="MC5" s="29"/>
      <c r="MD5" s="29"/>
      <c r="ME5" s="29"/>
      <c r="MF5" s="29"/>
      <c r="MG5" s="29"/>
      <c r="MH5" s="29"/>
      <c r="MI5" s="29"/>
      <c r="MJ5" s="29"/>
      <c r="MK5" s="29"/>
      <c r="ML5" s="29"/>
      <c r="MM5" s="29"/>
      <c r="MN5" s="29"/>
      <c r="MO5" s="29"/>
      <c r="MP5" s="29"/>
      <c r="MQ5" s="29"/>
      <c r="MR5" s="29"/>
      <c r="MS5" s="29"/>
      <c r="MT5" s="29"/>
      <c r="MU5" s="29"/>
      <c r="MV5" s="29"/>
      <c r="MW5" s="29"/>
      <c r="MX5" s="29"/>
      <c r="MY5" s="29"/>
      <c r="MZ5" s="29"/>
      <c r="NA5" s="29"/>
      <c r="NB5" s="29"/>
      <c r="NC5" s="29"/>
      <c r="ND5" s="29"/>
      <c r="NE5" s="29"/>
      <c r="NF5" s="29"/>
      <c r="NG5" s="29"/>
      <c r="NH5" s="29"/>
      <c r="NI5" s="29"/>
      <c r="NJ5" s="29"/>
      <c r="NK5" s="29"/>
      <c r="NL5" s="29"/>
      <c r="NM5" s="29"/>
      <c r="NN5" s="29"/>
      <c r="NO5" s="29"/>
      <c r="NP5" s="29"/>
      <c r="NQ5" s="29"/>
      <c r="NR5" s="29"/>
      <c r="NS5" s="29"/>
      <c r="NT5" s="29"/>
      <c r="NU5" s="29"/>
      <c r="NV5" s="29"/>
      <c r="NW5" s="29"/>
      <c r="NX5" s="29"/>
      <c r="NY5" s="29"/>
      <c r="NZ5" s="29"/>
      <c r="OA5" s="29"/>
      <c r="OB5" s="29"/>
      <c r="OC5" s="29"/>
      <c r="OD5" s="29"/>
      <c r="OE5" s="29"/>
      <c r="OF5" s="29"/>
      <c r="OG5" s="29"/>
      <c r="OH5" s="29"/>
      <c r="OI5" s="29"/>
      <c r="OJ5" s="29"/>
      <c r="OK5" s="29"/>
      <c r="OL5" s="29"/>
      <c r="OM5" s="29"/>
      <c r="ON5" s="29"/>
      <c r="OO5" s="29"/>
      <c r="OP5" s="29"/>
      <c r="OQ5" s="29"/>
      <c r="OR5" s="29"/>
      <c r="OS5" s="29"/>
      <c r="OT5" s="29"/>
      <c r="OU5" s="29"/>
      <c r="OV5" s="29"/>
      <c r="OW5" s="29"/>
      <c r="OX5" s="29"/>
      <c r="OY5" s="29"/>
      <c r="OZ5" s="29"/>
      <c r="PA5" s="29"/>
      <c r="PB5" s="29"/>
      <c r="PC5" s="29"/>
      <c r="PD5" s="29"/>
      <c r="PE5" s="29"/>
      <c r="PF5" s="29"/>
      <c r="PG5" s="29"/>
      <c r="PH5" s="29"/>
      <c r="PI5" s="29"/>
      <c r="PJ5" s="29"/>
      <c r="PK5" s="29"/>
      <c r="PL5" s="29"/>
      <c r="PM5" s="29"/>
      <c r="PN5" s="29"/>
      <c r="PO5" s="29"/>
      <c r="PP5" s="29"/>
      <c r="PQ5" s="29"/>
      <c r="PR5" s="29"/>
      <c r="PS5" s="29"/>
      <c r="PT5" s="29"/>
      <c r="PU5" s="29"/>
      <c r="PV5" s="29"/>
      <c r="PW5" s="29"/>
      <c r="PX5" s="29"/>
      <c r="PY5" s="29"/>
      <c r="PZ5" s="29"/>
      <c r="QA5" s="29"/>
      <c r="QB5" s="29"/>
      <c r="QC5" s="29"/>
      <c r="QD5" s="29"/>
      <c r="QE5" s="29"/>
      <c r="QF5" s="29"/>
      <c r="QG5" s="29"/>
      <c r="QH5" s="29"/>
      <c r="QI5" s="29"/>
      <c r="QJ5" s="29"/>
      <c r="QK5" s="29"/>
      <c r="QL5" s="29"/>
      <c r="QM5" s="29"/>
      <c r="QN5" s="29"/>
      <c r="QO5" s="29"/>
      <c r="QP5" s="29"/>
      <c r="QQ5" s="29"/>
      <c r="QR5" s="29"/>
      <c r="QS5" s="29"/>
      <c r="QT5" s="29"/>
      <c r="QU5" s="29"/>
      <c r="QV5" s="29"/>
      <c r="QW5" s="29"/>
      <c r="QX5" s="29"/>
      <c r="QY5" s="29"/>
      <c r="QZ5" s="29"/>
      <c r="RA5" s="29"/>
      <c r="RB5" s="29"/>
      <c r="RC5" s="29"/>
      <c r="RD5" s="29"/>
      <c r="RE5" s="29"/>
      <c r="RF5" s="29"/>
      <c r="RG5" s="29"/>
      <c r="RH5" s="29"/>
      <c r="RI5" s="29"/>
      <c r="RJ5" s="29"/>
      <c r="RK5" s="29"/>
      <c r="RL5" s="29"/>
      <c r="RM5" s="29"/>
      <c r="RN5" s="29"/>
      <c r="RO5" s="29"/>
      <c r="RP5" s="29"/>
      <c r="RQ5" s="29"/>
      <c r="RR5" s="29"/>
      <c r="RS5" s="29"/>
      <c r="RT5" s="29"/>
      <c r="RU5" s="29"/>
      <c r="RV5" s="29"/>
      <c r="RW5" s="29"/>
      <c r="RX5" s="29"/>
      <c r="RY5" s="29"/>
      <c r="RZ5" s="29"/>
      <c r="SA5" s="29"/>
      <c r="SB5" s="29"/>
      <c r="SC5" s="29"/>
      <c r="SD5" s="29"/>
      <c r="SE5" s="29"/>
      <c r="SF5" s="29"/>
      <c r="SG5" s="29"/>
      <c r="SH5" s="29"/>
      <c r="SI5" s="29"/>
      <c r="SJ5" s="29"/>
      <c r="SK5" s="29"/>
      <c r="SL5" s="29"/>
      <c r="SM5" s="29"/>
      <c r="SN5" s="29"/>
      <c r="SO5" s="29"/>
      <c r="SP5" s="29"/>
      <c r="SQ5" s="29"/>
      <c r="SR5" s="29"/>
      <c r="SS5" s="29"/>
      <c r="ST5" s="29"/>
      <c r="SU5" s="29"/>
      <c r="SV5" s="29"/>
      <c r="SW5" s="29"/>
      <c r="SX5" s="29"/>
      <c r="SY5" s="29"/>
      <c r="SZ5" s="29"/>
      <c r="TA5" s="29"/>
      <c r="TB5" s="29"/>
      <c r="TC5" s="29"/>
      <c r="TD5" s="29"/>
      <c r="TE5" s="29"/>
      <c r="TF5" s="29"/>
      <c r="TG5" s="29"/>
      <c r="TH5" s="29"/>
      <c r="TI5" s="29"/>
      <c r="TJ5" s="29"/>
      <c r="TK5" s="29"/>
      <c r="TL5" s="29"/>
      <c r="TM5" s="29"/>
      <c r="TN5" s="29"/>
      <c r="TO5" s="29"/>
      <c r="TP5" s="29"/>
      <c r="TQ5" s="29"/>
      <c r="TR5" s="29"/>
      <c r="TS5" s="29"/>
      <c r="TT5" s="29"/>
      <c r="TU5" s="29"/>
      <c r="TV5" s="29"/>
      <c r="TW5" s="29"/>
      <c r="TX5" s="29"/>
      <c r="TY5" s="29"/>
      <c r="TZ5" s="29"/>
      <c r="UA5" s="29"/>
      <c r="UB5" s="29"/>
      <c r="UC5" s="29"/>
      <c r="UD5" s="29"/>
      <c r="UE5" s="29"/>
      <c r="UF5" s="29"/>
      <c r="UG5" s="29"/>
      <c r="UH5" s="29"/>
      <c r="UI5" s="29"/>
      <c r="UJ5" s="29"/>
      <c r="UK5" s="29"/>
      <c r="UL5" s="29"/>
      <c r="UM5" s="29"/>
      <c r="UN5" s="29"/>
      <c r="UO5" s="29"/>
      <c r="UP5" s="29"/>
      <c r="UQ5" s="29"/>
      <c r="UR5" s="29"/>
      <c r="US5" s="29"/>
      <c r="UT5" s="29"/>
      <c r="UU5" s="29"/>
      <c r="UV5" s="29"/>
      <c r="UW5" s="29"/>
      <c r="UX5" s="29"/>
      <c r="UY5" s="29"/>
      <c r="UZ5" s="29"/>
      <c r="VA5" s="29"/>
      <c r="VB5" s="29"/>
      <c r="VC5" s="29"/>
      <c r="VD5" s="29"/>
      <c r="VE5" s="29"/>
      <c r="VF5" s="29"/>
      <c r="VG5" s="29"/>
      <c r="VH5" s="29"/>
      <c r="VI5" s="29"/>
      <c r="VJ5" s="29"/>
      <c r="VK5" s="29"/>
      <c r="VL5" s="29"/>
      <c r="VM5" s="29"/>
      <c r="VN5" s="29"/>
      <c r="VO5" s="29"/>
      <c r="VP5" s="29"/>
      <c r="VQ5" s="29"/>
      <c r="VR5" s="29"/>
      <c r="VS5" s="29"/>
      <c r="VT5" s="29"/>
      <c r="VU5" s="29"/>
      <c r="VV5" s="29"/>
      <c r="VW5" s="29"/>
      <c r="VX5" s="29"/>
      <c r="VY5" s="29"/>
      <c r="VZ5" s="29"/>
      <c r="WA5" s="29"/>
      <c r="WB5" s="29"/>
      <c r="WC5" s="29"/>
      <c r="WD5" s="29"/>
      <c r="WE5" s="29"/>
      <c r="WF5" s="29"/>
      <c r="WG5" s="29"/>
      <c r="WH5" s="29"/>
      <c r="WI5" s="29"/>
      <c r="WJ5" s="29"/>
      <c r="WK5" s="29"/>
      <c r="WL5" s="29"/>
      <c r="WM5" s="29"/>
      <c r="WN5" s="29"/>
      <c r="WO5" s="29"/>
      <c r="WP5" s="29"/>
      <c r="WQ5" s="29"/>
      <c r="WR5" s="29"/>
      <c r="WS5" s="29"/>
      <c r="WT5" s="29"/>
      <c r="WU5" s="29"/>
      <c r="WV5" s="29"/>
      <c r="WW5" s="29"/>
      <c r="WX5" s="29"/>
      <c r="WY5" s="29"/>
      <c r="WZ5" s="29"/>
      <c r="XA5" s="29"/>
      <c r="XB5" s="29"/>
      <c r="XC5" s="29"/>
      <c r="XD5" s="29"/>
      <c r="XE5" s="29"/>
      <c r="XF5" s="29"/>
      <c r="XG5" s="29"/>
      <c r="XH5" s="29"/>
      <c r="XI5" s="29"/>
      <c r="XJ5" s="29"/>
      <c r="XK5" s="29"/>
      <c r="XL5" s="29"/>
      <c r="XM5" s="29"/>
      <c r="XN5" s="29"/>
      <c r="XO5" s="29"/>
      <c r="XP5" s="29"/>
      <c r="XQ5" s="29"/>
      <c r="XR5" s="29"/>
      <c r="XS5" s="29"/>
      <c r="XT5" s="29"/>
      <c r="XU5" s="29"/>
      <c r="XV5" s="29"/>
      <c r="XW5" s="29"/>
      <c r="XX5" s="29"/>
      <c r="XY5" s="29"/>
      <c r="XZ5" s="29"/>
      <c r="YA5" s="29"/>
      <c r="YB5" s="29"/>
      <c r="YC5" s="29"/>
      <c r="YD5" s="29"/>
      <c r="YE5" s="29"/>
      <c r="YF5" s="29"/>
      <c r="YG5" s="29"/>
      <c r="YH5" s="29"/>
      <c r="YI5" s="29"/>
      <c r="YJ5" s="29"/>
      <c r="YK5" s="29"/>
      <c r="YL5" s="29"/>
      <c r="YM5" s="29"/>
      <c r="YN5" s="29"/>
      <c r="YO5" s="29"/>
      <c r="YP5" s="29"/>
      <c r="YQ5" s="29"/>
      <c r="YR5" s="29"/>
      <c r="YS5" s="29"/>
      <c r="YT5" s="29"/>
      <c r="YU5" s="29"/>
      <c r="YV5" s="29"/>
      <c r="YW5" s="29"/>
      <c r="YX5" s="29"/>
      <c r="YY5" s="29"/>
      <c r="YZ5" s="29"/>
      <c r="ZA5" s="29"/>
      <c r="ZB5" s="29"/>
      <c r="ZC5" s="29"/>
      <c r="ZD5" s="29"/>
      <c r="ZE5" s="29"/>
      <c r="ZF5" s="29"/>
      <c r="ZG5" s="29"/>
      <c r="ZH5" s="29"/>
      <c r="ZI5" s="29"/>
      <c r="ZJ5" s="29"/>
      <c r="ZK5" s="29"/>
      <c r="ZL5" s="29"/>
      <c r="ZM5" s="29"/>
      <c r="ZN5" s="29"/>
      <c r="ZO5" s="29"/>
      <c r="ZP5" s="29"/>
      <c r="ZQ5" s="29"/>
      <c r="ZR5" s="29"/>
      <c r="ZS5" s="29"/>
      <c r="ZT5" s="29"/>
      <c r="ZU5" s="29"/>
      <c r="ZV5" s="29"/>
      <c r="ZW5" s="29"/>
      <c r="ZX5" s="29"/>
      <c r="ZY5" s="29"/>
      <c r="ZZ5" s="29"/>
      <c r="AAA5" s="29"/>
      <c r="AAB5" s="29"/>
      <c r="AAC5" s="29"/>
      <c r="AAD5" s="29"/>
      <c r="AAE5" s="29"/>
      <c r="AAF5" s="29"/>
      <c r="AAG5" s="29"/>
      <c r="AAH5" s="29"/>
      <c r="AAI5" s="29"/>
      <c r="AAJ5" s="29"/>
      <c r="AAK5" s="29"/>
      <c r="AAL5" s="29"/>
      <c r="AAM5" s="29"/>
      <c r="AAN5" s="29"/>
      <c r="AAO5" s="29"/>
      <c r="AAP5" s="29"/>
      <c r="AAQ5" s="29"/>
      <c r="AAR5" s="29"/>
      <c r="AAS5" s="29"/>
      <c r="AAT5" s="29"/>
      <c r="AAU5" s="29"/>
      <c r="AAV5" s="29"/>
      <c r="AAW5" s="29"/>
      <c r="AAX5" s="29"/>
      <c r="AAY5" s="29"/>
      <c r="AAZ5" s="29"/>
      <c r="ABA5" s="29"/>
      <c r="ABB5" s="29"/>
      <c r="ABC5" s="29"/>
      <c r="ABD5" s="29"/>
      <c r="ABE5" s="29"/>
      <c r="ABF5" s="29"/>
      <c r="ABG5" s="29"/>
      <c r="ABH5" s="29"/>
      <c r="ABI5" s="29"/>
      <c r="ABJ5" s="29"/>
      <c r="ABK5" s="29"/>
      <c r="ABL5" s="29"/>
      <c r="ABM5" s="29"/>
      <c r="ABN5" s="29"/>
      <c r="ABO5" s="29"/>
      <c r="ABP5" s="29"/>
      <c r="ABQ5" s="29"/>
      <c r="ABR5" s="29"/>
      <c r="ABS5" s="29"/>
      <c r="ABT5" s="29"/>
      <c r="ABU5" s="29"/>
      <c r="ABV5" s="29"/>
      <c r="ABW5" s="29"/>
      <c r="ABX5" s="29"/>
      <c r="ABY5" s="29"/>
      <c r="ABZ5" s="29"/>
      <c r="ACA5" s="29"/>
      <c r="ACB5" s="29"/>
      <c r="ACC5" s="29"/>
      <c r="ACD5" s="29"/>
      <c r="ACE5" s="29"/>
      <c r="ACF5" s="29"/>
      <c r="ACG5" s="29"/>
      <c r="ACH5" s="29"/>
      <c r="ACI5" s="29"/>
      <c r="ACJ5" s="29"/>
      <c r="ACK5" s="29"/>
      <c r="ACL5" s="29"/>
      <c r="ACM5" s="29"/>
      <c r="ACN5" s="29"/>
      <c r="ACO5" s="29"/>
      <c r="ACP5" s="29"/>
      <c r="ACQ5" s="29"/>
      <c r="ACR5" s="29"/>
      <c r="ACS5" s="29"/>
      <c r="ACT5" s="29"/>
      <c r="ACU5" s="29"/>
      <c r="ACV5" s="29"/>
      <c r="ACW5" s="29"/>
      <c r="ACX5" s="29"/>
      <c r="ACY5" s="29"/>
      <c r="ACZ5" s="29"/>
      <c r="ADA5" s="29"/>
      <c r="ADB5" s="29"/>
      <c r="ADC5" s="29"/>
      <c r="ADD5" s="29"/>
      <c r="ADE5" s="29"/>
      <c r="ADF5" s="29"/>
      <c r="ADG5" s="29"/>
      <c r="ADH5" s="29"/>
      <c r="ADI5" s="29"/>
      <c r="ADJ5" s="29"/>
      <c r="ADK5" s="29"/>
      <c r="ADL5" s="29"/>
      <c r="ADM5" s="29"/>
      <c r="ADN5" s="29"/>
      <c r="ADO5" s="29"/>
      <c r="ADP5" s="29"/>
      <c r="ADQ5" s="29"/>
      <c r="ADR5" s="29"/>
      <c r="ADS5" s="29"/>
      <c r="ADT5" s="29"/>
      <c r="ADU5" s="29"/>
      <c r="ADV5" s="29"/>
      <c r="ADW5" s="29"/>
      <c r="ADX5" s="29"/>
      <c r="ADY5" s="29"/>
      <c r="ADZ5" s="29"/>
      <c r="AEA5" s="29"/>
      <c r="AEB5" s="29"/>
      <c r="AEC5" s="29"/>
      <c r="AED5" s="29"/>
      <c r="AEE5" s="29"/>
      <c r="AEF5" s="29"/>
      <c r="AEG5" s="29"/>
      <c r="AEH5" s="29"/>
      <c r="AEI5" s="29"/>
      <c r="AEJ5" s="29"/>
      <c r="AEK5" s="29"/>
      <c r="AEL5" s="29"/>
      <c r="AEM5" s="29"/>
      <c r="AEN5" s="29"/>
      <c r="AEO5" s="29"/>
      <c r="AEP5" s="29"/>
      <c r="AEQ5" s="29"/>
      <c r="AER5" s="29"/>
      <c r="AES5" s="29"/>
      <c r="AET5" s="29"/>
      <c r="AEU5" s="29"/>
      <c r="AEV5" s="29"/>
      <c r="AEW5" s="29"/>
      <c r="AEX5" s="29"/>
      <c r="AEY5" s="29"/>
      <c r="AEZ5" s="29"/>
      <c r="AFA5" s="29"/>
      <c r="AFB5" s="29"/>
      <c r="AFC5" s="29"/>
      <c r="AFD5" s="29"/>
      <c r="AFE5" s="29"/>
      <c r="AFF5" s="29"/>
      <c r="AFG5" s="29"/>
      <c r="AFH5" s="29"/>
      <c r="AFI5" s="29"/>
      <c r="AFJ5" s="29"/>
      <c r="AFK5" s="29"/>
      <c r="AFL5" s="29"/>
      <c r="AFM5" s="29"/>
      <c r="AFN5" s="29"/>
      <c r="AFO5" s="29"/>
      <c r="AFP5" s="29"/>
      <c r="AFQ5" s="29"/>
      <c r="AFR5" s="29"/>
      <c r="AFS5" s="29"/>
      <c r="AFT5" s="29"/>
      <c r="AFU5" s="29"/>
      <c r="AFV5" s="29"/>
      <c r="AFW5" s="29"/>
      <c r="AFX5" s="29"/>
      <c r="AFY5" s="29"/>
      <c r="AFZ5" s="29"/>
      <c r="AGA5" s="29"/>
      <c r="AGB5" s="29"/>
      <c r="AGC5" s="29"/>
      <c r="AGD5" s="29"/>
      <c r="AGE5" s="29"/>
      <c r="AGF5" s="29"/>
      <c r="AGG5" s="29"/>
      <c r="AGH5" s="29"/>
      <c r="AGI5" s="29"/>
      <c r="AGJ5" s="29"/>
      <c r="AGK5" s="29"/>
      <c r="AGL5" s="29"/>
      <c r="AGM5" s="29"/>
      <c r="AGN5" s="29"/>
      <c r="AGO5" s="29"/>
      <c r="AGP5" s="29"/>
      <c r="AGQ5" s="29"/>
      <c r="AGR5" s="29"/>
      <c r="AGS5" s="29"/>
      <c r="AGT5" s="29"/>
      <c r="AGU5" s="29"/>
      <c r="AGV5" s="29"/>
      <c r="AGW5" s="29"/>
      <c r="AGX5" s="29"/>
      <c r="AGY5" s="29"/>
      <c r="AGZ5" s="29"/>
      <c r="AHA5" s="29"/>
      <c r="AHB5" s="29"/>
      <c r="AHC5" s="29"/>
      <c r="AHD5" s="29"/>
      <c r="AHE5" s="29"/>
      <c r="AHF5" s="29"/>
      <c r="AHG5" s="29"/>
      <c r="AHH5" s="29"/>
      <c r="AHI5" s="29"/>
      <c r="AHJ5" s="29"/>
      <c r="AHK5" s="29"/>
      <c r="AHL5" s="29"/>
      <c r="AHM5" s="29"/>
      <c r="AHN5" s="29"/>
      <c r="AHO5" s="29"/>
      <c r="AHP5" s="29"/>
      <c r="AHQ5" s="29"/>
      <c r="AHR5" s="29"/>
      <c r="AHS5" s="29"/>
      <c r="AHT5" s="29"/>
      <c r="AHU5" s="29"/>
      <c r="AHV5" s="29"/>
      <c r="AHW5" s="29"/>
      <c r="AHX5" s="29"/>
      <c r="AHY5" s="29"/>
      <c r="AHZ5" s="29"/>
      <c r="AIA5" s="29"/>
      <c r="AIB5" s="29"/>
      <c r="AIC5" s="29"/>
      <c r="AID5" s="29"/>
      <c r="AIE5" s="29"/>
      <c r="AIF5" s="29"/>
      <c r="AIG5" s="29"/>
      <c r="AIH5" s="29"/>
      <c r="AII5" s="29"/>
      <c r="AIJ5" s="29"/>
      <c r="AIK5" s="29"/>
      <c r="AIL5" s="29"/>
      <c r="AIM5" s="29"/>
      <c r="AIN5" s="29"/>
      <c r="AIO5" s="29"/>
      <c r="AIP5" s="29"/>
      <c r="AIQ5" s="29"/>
      <c r="AIR5" s="29"/>
      <c r="AIS5" s="29"/>
      <c r="AIT5" s="29"/>
      <c r="AIU5" s="29"/>
      <c r="AIV5" s="29"/>
      <c r="AIW5" s="29"/>
      <c r="AIX5" s="29"/>
      <c r="AIY5" s="29"/>
      <c r="AIZ5" s="29"/>
      <c r="AJA5" s="29"/>
      <c r="AJB5" s="29"/>
      <c r="AJC5" s="29"/>
      <c r="AJD5" s="29"/>
      <c r="AJE5" s="29"/>
      <c r="AJF5" s="29"/>
      <c r="AJG5" s="29"/>
      <c r="AJH5" s="29"/>
      <c r="AJI5" s="29"/>
      <c r="AJJ5" s="29"/>
      <c r="AJK5" s="29"/>
      <c r="AJL5" s="29"/>
      <c r="AJM5" s="29"/>
      <c r="AJN5" s="29"/>
      <c r="AJO5" s="29"/>
      <c r="AJP5" s="29"/>
      <c r="AJQ5" s="29"/>
      <c r="AJR5" s="29"/>
      <c r="AJS5" s="29"/>
      <c r="AJT5" s="29"/>
      <c r="AJU5" s="29"/>
      <c r="AJV5" s="29"/>
      <c r="AJW5" s="29"/>
      <c r="AJX5" s="29"/>
      <c r="AJY5" s="29"/>
      <c r="AJZ5" s="29"/>
      <c r="AKA5" s="29"/>
      <c r="AKB5" s="29"/>
      <c r="AKC5" s="29"/>
      <c r="AKD5" s="29"/>
      <c r="AKE5" s="29"/>
      <c r="AKF5" s="29"/>
      <c r="AKG5" s="29"/>
      <c r="AKH5" s="29"/>
      <c r="AKI5" s="29"/>
      <c r="AKJ5" s="29"/>
      <c r="AKK5" s="29"/>
      <c r="AKL5" s="29"/>
      <c r="AKM5" s="29"/>
      <c r="AKN5" s="29"/>
      <c r="AKO5" s="29"/>
      <c r="AKP5" s="29"/>
      <c r="AKQ5" s="29"/>
      <c r="AKR5" s="29"/>
      <c r="AKS5" s="29"/>
      <c r="AKT5" s="29"/>
      <c r="AKU5" s="29"/>
      <c r="AKV5" s="29"/>
      <c r="AKW5" s="29"/>
      <c r="AKX5" s="29"/>
      <c r="AKY5" s="29"/>
      <c r="AKZ5" s="29"/>
      <c r="ALA5" s="29"/>
      <c r="ALB5" s="29"/>
      <c r="ALC5" s="29"/>
      <c r="ALD5" s="29"/>
      <c r="ALE5" s="29"/>
      <c r="ALF5" s="29"/>
      <c r="ALG5" s="29"/>
      <c r="ALH5" s="29"/>
      <c r="ALI5" s="29"/>
      <c r="ALJ5" s="29"/>
      <c r="ALK5" s="29"/>
      <c r="ALL5" s="29"/>
      <c r="ALM5" s="29"/>
      <c r="ALN5" s="29"/>
      <c r="ALO5" s="29"/>
      <c r="ALP5" s="29"/>
      <c r="ALQ5" s="29"/>
      <c r="ALR5" s="29"/>
      <c r="ALS5" s="29"/>
      <c r="ALT5" s="29"/>
      <c r="ALU5" s="29"/>
      <c r="ALV5" s="29"/>
      <c r="ALW5" s="29"/>
      <c r="ALX5" s="29"/>
      <c r="ALY5" s="29"/>
      <c r="ALZ5" s="29"/>
      <c r="AMA5" s="29"/>
      <c r="AMB5" s="29"/>
      <c r="AMC5" s="29"/>
      <c r="AMD5" s="29"/>
      <c r="AME5" s="29"/>
      <c r="AMF5" s="29"/>
      <c r="AMG5" s="29"/>
      <c r="AMH5" s="29"/>
      <c r="AMI5" s="29"/>
      <c r="AMJ5" s="29"/>
      <c r="AMK5" s="29"/>
      <c r="AML5" s="29"/>
      <c r="AMM5" s="29"/>
      <c r="AMN5" s="29"/>
    </row>
    <row r="6" spans="2:1028" ht="36" customHeight="1" thickBot="1" x14ac:dyDescent="0.3">
      <c r="B6" s="64" t="s">
        <v>4</v>
      </c>
      <c r="C6" s="68">
        <v>4</v>
      </c>
      <c r="D6" s="65">
        <f>'Приложение 1'!F15</f>
        <v>204</v>
      </c>
      <c r="E6" s="46">
        <v>5</v>
      </c>
      <c r="F6" s="46">
        <v>156</v>
      </c>
      <c r="G6" s="46">
        <v>48</v>
      </c>
      <c r="H6" s="63"/>
    </row>
    <row r="7" spans="2:1028" ht="19.5" thickBot="1" x14ac:dyDescent="0.35">
      <c r="D7" s="76">
        <f>D5+D6</f>
        <v>410</v>
      </c>
      <c r="E7" s="76">
        <f t="shared" ref="E7:G7" si="0">E5+E6</f>
        <v>5</v>
      </c>
      <c r="F7" s="76">
        <f t="shared" si="0"/>
        <v>320</v>
      </c>
      <c r="G7" s="76">
        <f t="shared" si="0"/>
        <v>90</v>
      </c>
    </row>
    <row r="9" spans="2:1028" ht="15.75" thickBot="1" x14ac:dyDescent="0.3"/>
    <row r="10" spans="2:1028" ht="21.75" thickBot="1" x14ac:dyDescent="0.3">
      <c r="B10" s="11"/>
      <c r="C10" s="11"/>
      <c r="D10" s="25"/>
      <c r="E10" s="26"/>
      <c r="F10" s="27" t="s">
        <v>101</v>
      </c>
      <c r="G10" s="34"/>
    </row>
    <row r="11" spans="2:1028" ht="68.25" x14ac:dyDescent="0.25">
      <c r="B11" s="35" t="s">
        <v>67</v>
      </c>
      <c r="C11" s="35" t="s">
        <v>45</v>
      </c>
      <c r="D11" s="36" t="s">
        <v>102</v>
      </c>
      <c r="E11" s="32" t="s">
        <v>103</v>
      </c>
      <c r="F11" s="32" t="s">
        <v>104</v>
      </c>
      <c r="G11" s="32" t="s">
        <v>105</v>
      </c>
    </row>
    <row r="12" spans="2:1028" ht="24" thickBot="1" x14ac:dyDescent="0.3">
      <c r="B12" s="59" t="s">
        <v>3</v>
      </c>
      <c r="C12" s="68">
        <v>4</v>
      </c>
      <c r="D12" s="70">
        <f>'Приложение 1'!E16</f>
        <v>206</v>
      </c>
      <c r="E12" s="71">
        <v>0</v>
      </c>
      <c r="F12" s="71">
        <v>0</v>
      </c>
      <c r="G12" s="71">
        <v>0</v>
      </c>
    </row>
    <row r="13" spans="2:1028" ht="36.75" customHeight="1" thickBot="1" x14ac:dyDescent="0.3">
      <c r="B13" s="64" t="s">
        <v>4</v>
      </c>
      <c r="C13" s="72">
        <v>4</v>
      </c>
      <c r="D13" s="73">
        <f>'Приложение 1'!F16</f>
        <v>61</v>
      </c>
      <c r="E13" s="74">
        <v>5</v>
      </c>
      <c r="F13" s="74">
        <v>0</v>
      </c>
      <c r="G13" s="75">
        <v>5</v>
      </c>
    </row>
    <row r="14" spans="2:1028" ht="19.5" thickBot="1" x14ac:dyDescent="0.35">
      <c r="D14" s="76">
        <f>D12+D13</f>
        <v>267</v>
      </c>
      <c r="E14" s="76">
        <f t="shared" ref="E14:G14" si="1">E12+E13</f>
        <v>5</v>
      </c>
      <c r="F14" s="76">
        <f t="shared" si="1"/>
        <v>0</v>
      </c>
      <c r="G14" s="76">
        <f t="shared" si="1"/>
        <v>5</v>
      </c>
    </row>
    <row r="19" spans="2:8" ht="15.75" thickBot="1" x14ac:dyDescent="0.3"/>
    <row r="20" spans="2:8" ht="19.5" thickBot="1" x14ac:dyDescent="0.3">
      <c r="B20" s="24"/>
      <c r="C20" s="24"/>
      <c r="D20" s="25"/>
      <c r="E20" s="26"/>
      <c r="F20" s="27" t="s">
        <v>53</v>
      </c>
      <c r="G20" s="28"/>
    </row>
    <row r="21" spans="2:8" ht="63" x14ac:dyDescent="0.25">
      <c r="B21" s="35" t="s">
        <v>67</v>
      </c>
      <c r="C21" s="35" t="s">
        <v>45</v>
      </c>
      <c r="D21" s="38" t="s">
        <v>54</v>
      </c>
      <c r="E21" s="32" t="s">
        <v>66</v>
      </c>
      <c r="F21" s="32" t="s">
        <v>55</v>
      </c>
      <c r="G21" s="32" t="s">
        <v>70</v>
      </c>
    </row>
    <row r="22" spans="2:8" ht="24" thickBot="1" x14ac:dyDescent="0.3">
      <c r="B22" s="64" t="s">
        <v>3</v>
      </c>
      <c r="C22" s="68">
        <v>4</v>
      </c>
      <c r="D22" s="66">
        <f>'Приложение 1'!E17</f>
        <v>2</v>
      </c>
      <c r="E22" s="46">
        <v>0</v>
      </c>
      <c r="F22" s="46">
        <v>0</v>
      </c>
      <c r="G22" s="46">
        <v>2</v>
      </c>
    </row>
    <row r="23" spans="2:8" ht="32.25" customHeight="1" thickBot="1" x14ac:dyDescent="0.3">
      <c r="B23" s="64" t="s">
        <v>4</v>
      </c>
      <c r="C23" s="68">
        <v>4</v>
      </c>
      <c r="D23" s="65">
        <f>'Приложение 1'!F17</f>
        <v>1</v>
      </c>
      <c r="E23" s="46">
        <v>0</v>
      </c>
      <c r="F23" s="46">
        <v>1</v>
      </c>
      <c r="G23" s="46">
        <v>0</v>
      </c>
    </row>
    <row r="24" spans="2:8" ht="19.5" thickBot="1" x14ac:dyDescent="0.35">
      <c r="D24" s="76">
        <f>D22+D23</f>
        <v>3</v>
      </c>
      <c r="E24" s="76">
        <f t="shared" ref="E24:G24" si="2">E22+E23</f>
        <v>0</v>
      </c>
      <c r="F24" s="76">
        <f t="shared" si="2"/>
        <v>1</v>
      </c>
      <c r="G24" s="76">
        <f t="shared" si="2"/>
        <v>2</v>
      </c>
    </row>
    <row r="27" spans="2:8" ht="15.75" thickBot="1" x14ac:dyDescent="0.3">
      <c r="B27" s="11"/>
      <c r="C27" s="11"/>
      <c r="D27" s="11"/>
      <c r="E27" s="11"/>
      <c r="F27" s="11"/>
      <c r="G27" s="11"/>
      <c r="H27" s="11"/>
    </row>
    <row r="28" spans="2:8" ht="19.5" thickBot="1" x14ac:dyDescent="0.3">
      <c r="B28" s="11"/>
      <c r="C28" s="24"/>
      <c r="D28" s="25"/>
      <c r="E28" s="26"/>
      <c r="F28" s="27" t="s">
        <v>58</v>
      </c>
      <c r="G28" s="28"/>
      <c r="H28" s="11"/>
    </row>
    <row r="29" spans="2:8" ht="47.25" x14ac:dyDescent="0.25">
      <c r="B29" s="35" t="s">
        <v>67</v>
      </c>
      <c r="C29" s="35" t="s">
        <v>45</v>
      </c>
      <c r="D29" s="38" t="s">
        <v>56</v>
      </c>
      <c r="E29" s="32" t="s">
        <v>57</v>
      </c>
      <c r="F29" s="32" t="s">
        <v>59</v>
      </c>
      <c r="G29" s="32" t="s">
        <v>71</v>
      </c>
      <c r="H29" s="31"/>
    </row>
    <row r="30" spans="2:8" ht="24" thickBot="1" x14ac:dyDescent="0.3">
      <c r="B30" s="64" t="s">
        <v>3</v>
      </c>
      <c r="C30" s="68">
        <v>4</v>
      </c>
      <c r="D30" s="66">
        <f>'Приложение 1'!E18</f>
        <v>49</v>
      </c>
      <c r="E30" s="46">
        <v>0</v>
      </c>
      <c r="F30" s="46">
        <v>37</v>
      </c>
      <c r="G30" s="46">
        <v>12</v>
      </c>
      <c r="H30" s="29"/>
    </row>
    <row r="31" spans="2:8" ht="24" thickBot="1" x14ac:dyDescent="0.3">
      <c r="B31" s="64" t="s">
        <v>4</v>
      </c>
      <c r="C31" s="68">
        <v>4</v>
      </c>
      <c r="D31" s="65">
        <f>'Приложение 1'!F18</f>
        <v>53</v>
      </c>
      <c r="E31" s="46">
        <v>0</v>
      </c>
      <c r="F31" s="46">
        <v>42</v>
      </c>
      <c r="G31" s="46">
        <v>11</v>
      </c>
    </row>
    <row r="32" spans="2:8" ht="19.5" thickBot="1" x14ac:dyDescent="0.35">
      <c r="D32" s="76">
        <f>D30+D31</f>
        <v>102</v>
      </c>
      <c r="E32" s="76">
        <f t="shared" ref="E32:G32" si="3">E30+E31</f>
        <v>0</v>
      </c>
      <c r="F32" s="76">
        <f t="shared" si="3"/>
        <v>79</v>
      </c>
      <c r="G32" s="76">
        <f t="shared" si="3"/>
        <v>23</v>
      </c>
    </row>
    <row r="38" spans="3:8" ht="15.75" thickBot="1" x14ac:dyDescent="0.3"/>
    <row r="39" spans="3:8" ht="19.5" thickBot="1" x14ac:dyDescent="0.3">
      <c r="C39" s="11"/>
      <c r="D39" s="25"/>
      <c r="E39" s="26"/>
      <c r="F39" s="27" t="s">
        <v>51</v>
      </c>
      <c r="G39" s="34"/>
      <c r="H39" s="60"/>
    </row>
    <row r="40" spans="3:8" ht="68.25" x14ac:dyDescent="0.25">
      <c r="C40" s="35" t="s">
        <v>45</v>
      </c>
      <c r="D40" s="36" t="s">
        <v>73</v>
      </c>
      <c r="E40" s="32" t="s">
        <v>103</v>
      </c>
      <c r="F40" s="32" t="s">
        <v>104</v>
      </c>
      <c r="G40" s="32" t="s">
        <v>105</v>
      </c>
      <c r="H40" s="61"/>
    </row>
    <row r="41" spans="3:8" ht="24" thickBot="1" x14ac:dyDescent="0.3">
      <c r="C41" s="69" t="s">
        <v>50</v>
      </c>
      <c r="D41" s="37">
        <f>'Приложение 1'!AC20+'Приложение 1'!AC25+'Приложение 1'!AC30+'Приложение 1'!AC35+'Приложение 1'!AC40+'Приложение 1'!AC45+'Приложение 1'!AC50</f>
        <v>6340</v>
      </c>
      <c r="E41" s="46">
        <v>70</v>
      </c>
      <c r="F41" s="46">
        <v>1635</v>
      </c>
      <c r="G41" s="46">
        <v>455</v>
      </c>
      <c r="H41" s="63"/>
    </row>
    <row r="44" spans="3:8" ht="15.75" thickBot="1" x14ac:dyDescent="0.3"/>
    <row r="45" spans="3:8" ht="19.5" thickBot="1" x14ac:dyDescent="0.3">
      <c r="C45" s="24"/>
      <c r="D45" s="25"/>
      <c r="E45" s="26"/>
      <c r="F45" s="27" t="s">
        <v>47</v>
      </c>
      <c r="G45" s="28"/>
      <c r="H45" s="62"/>
    </row>
    <row r="46" spans="3:8" ht="78.75" x14ac:dyDescent="0.25">
      <c r="C46" s="35" t="s">
        <v>45</v>
      </c>
      <c r="D46" s="38" t="s">
        <v>49</v>
      </c>
      <c r="E46" s="32" t="s">
        <v>74</v>
      </c>
      <c r="F46" s="32" t="s">
        <v>48</v>
      </c>
      <c r="G46" s="32" t="s">
        <v>72</v>
      </c>
      <c r="H46" s="61"/>
    </row>
    <row r="47" spans="3:8" ht="24" thickBot="1" x14ac:dyDescent="0.3">
      <c r="C47" s="69" t="s">
        <v>50</v>
      </c>
      <c r="D47" s="39">
        <f>'Приложение 1'!AC22+'Приложение 1'!AC23+'Приложение 1'!AC27+'Приложение 1'!AC28+'Приложение 1'!AC32+'Приложение 1'!AC33+'Приложение 1'!AC37+'Приложение 1'!AC38+'Приложение 1'!AC42+'Приложение 1'!AC43+'Приложение 1'!AC47+'Приложение 1'!AC48+'Приложение 1'!AC52+'Приложение 1'!AC53</f>
        <v>1639</v>
      </c>
      <c r="E47" s="46">
        <v>14</v>
      </c>
      <c r="F47" s="46">
        <v>1340</v>
      </c>
      <c r="G47" s="46">
        <v>299</v>
      </c>
      <c r="H47" s="63"/>
    </row>
    <row r="50" spans="2:2" ht="20.25" x14ac:dyDescent="0.3">
      <c r="B50" s="10" t="s">
        <v>106</v>
      </c>
    </row>
  </sheetData>
  <mergeCells count="1">
    <mergeCell ref="B1:J1"/>
  </mergeCells>
  <pageMargins left="0.70866141732283472" right="0.70866141732283472" top="0.74803149606299213" bottom="0.74803149606299213" header="0.51181102362204722" footer="0.51181102362204722"/>
  <pageSetup paperSize="9" firstPageNumber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MK32"/>
  <sheetViews>
    <sheetView tabSelected="1" view="pageBreakPreview" zoomScale="60" zoomScaleNormal="80" zoomScalePageLayoutView="60" workbookViewId="0">
      <selection activeCell="N15" sqref="N15"/>
    </sheetView>
  </sheetViews>
  <sheetFormatPr defaultRowHeight="15" x14ac:dyDescent="0.25"/>
  <cols>
    <col min="1" max="1" width="11.875" style="1" customWidth="1"/>
    <col min="2" max="2" width="5.625" style="77" customWidth="1"/>
    <col min="3" max="3" width="41" style="1" customWidth="1"/>
    <col min="4" max="4" width="16.375" style="1" customWidth="1"/>
    <col min="5" max="5" width="15.875" style="1" customWidth="1"/>
    <col min="6" max="1025" width="9.5" style="1"/>
  </cols>
  <sheetData>
    <row r="3" spans="1:39" ht="18.75" customHeight="1" x14ac:dyDescent="0.25">
      <c r="A3" s="99" t="s">
        <v>81</v>
      </c>
      <c r="B3" s="99"/>
      <c r="C3" s="99"/>
      <c r="D3" s="99"/>
      <c r="E3" s="99"/>
      <c r="F3" s="99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</row>
    <row r="4" spans="1:39" ht="46.5" customHeight="1" thickBot="1" x14ac:dyDescent="0.3">
      <c r="A4" s="99"/>
      <c r="B4" s="99"/>
      <c r="C4" s="99"/>
      <c r="D4" s="99"/>
      <c r="E4" s="99"/>
      <c r="F4" s="99"/>
    </row>
    <row r="5" spans="1:39" ht="58.5" x14ac:dyDescent="0.25">
      <c r="B5" s="79" t="s">
        <v>0</v>
      </c>
      <c r="C5" s="80" t="s">
        <v>78</v>
      </c>
      <c r="D5" s="80" t="s">
        <v>77</v>
      </c>
      <c r="E5" s="81" t="s">
        <v>107</v>
      </c>
    </row>
    <row r="6" spans="1:39" ht="18.75" x14ac:dyDescent="0.3">
      <c r="B6" s="82">
        <v>1</v>
      </c>
      <c r="C6" s="78" t="s">
        <v>82</v>
      </c>
      <c r="D6" s="90">
        <v>60</v>
      </c>
      <c r="E6" s="91">
        <v>7</v>
      </c>
      <c r="G6" s="10"/>
    </row>
    <row r="7" spans="1:39" ht="18.75" x14ac:dyDescent="0.3">
      <c r="B7" s="82">
        <v>2</v>
      </c>
      <c r="C7" s="78" t="s">
        <v>83</v>
      </c>
      <c r="D7" s="90">
        <v>150</v>
      </c>
      <c r="E7" s="91">
        <v>21</v>
      </c>
    </row>
    <row r="8" spans="1:39" ht="18.75" x14ac:dyDescent="0.3">
      <c r="B8" s="82">
        <v>3</v>
      </c>
      <c r="C8" s="78" t="s">
        <v>84</v>
      </c>
      <c r="D8" s="90">
        <v>49</v>
      </c>
      <c r="E8" s="91">
        <v>10</v>
      </c>
    </row>
    <row r="9" spans="1:39" ht="18.75" x14ac:dyDescent="0.3">
      <c r="B9" s="82">
        <v>4</v>
      </c>
      <c r="C9" s="78" t="s">
        <v>85</v>
      </c>
      <c r="D9" s="90">
        <v>71</v>
      </c>
      <c r="E9" s="91">
        <v>24</v>
      </c>
    </row>
    <row r="10" spans="1:39" ht="18.75" x14ac:dyDescent="0.3">
      <c r="B10" s="82">
        <v>5</v>
      </c>
      <c r="C10" s="78" t="s">
        <v>86</v>
      </c>
      <c r="D10" s="90">
        <v>41</v>
      </c>
      <c r="E10" s="91">
        <v>19</v>
      </c>
    </row>
    <row r="11" spans="1:39" ht="18.75" x14ac:dyDescent="0.3">
      <c r="B11" s="82">
        <v>6</v>
      </c>
      <c r="C11" s="78" t="s">
        <v>87</v>
      </c>
      <c r="D11" s="90">
        <v>39</v>
      </c>
      <c r="E11" s="91">
        <v>15</v>
      </c>
    </row>
    <row r="12" spans="1:39" ht="18.75" x14ac:dyDescent="0.3">
      <c r="B12" s="82">
        <v>7</v>
      </c>
      <c r="C12" s="78" t="s">
        <v>88</v>
      </c>
      <c r="D12" s="90">
        <v>69</v>
      </c>
      <c r="E12" s="91">
        <v>26</v>
      </c>
    </row>
    <row r="13" spans="1:39" ht="18.75" x14ac:dyDescent="0.3">
      <c r="B13" s="82">
        <v>8</v>
      </c>
      <c r="C13" s="78" t="s">
        <v>89</v>
      </c>
      <c r="D13" s="90">
        <v>37</v>
      </c>
      <c r="E13" s="91">
        <v>6</v>
      </c>
    </row>
    <row r="14" spans="1:39" ht="18.75" x14ac:dyDescent="0.3">
      <c r="B14" s="82">
        <v>9</v>
      </c>
      <c r="C14" s="78" t="s">
        <v>90</v>
      </c>
      <c r="D14" s="90">
        <v>500</v>
      </c>
      <c r="E14" s="91">
        <v>196</v>
      </c>
    </row>
    <row r="15" spans="1:39" ht="18.75" x14ac:dyDescent="0.3">
      <c r="B15" s="82">
        <v>10</v>
      </c>
      <c r="C15" s="78" t="s">
        <v>91</v>
      </c>
      <c r="D15" s="90">
        <v>355</v>
      </c>
      <c r="E15" s="91">
        <v>147</v>
      </c>
    </row>
    <row r="16" spans="1:39" ht="18.75" x14ac:dyDescent="0.3">
      <c r="B16" s="82">
        <v>11</v>
      </c>
      <c r="C16" s="78" t="s">
        <v>92</v>
      </c>
      <c r="D16" s="90">
        <v>344</v>
      </c>
      <c r="E16" s="91">
        <v>136</v>
      </c>
    </row>
    <row r="17" spans="1:5" ht="18.75" x14ac:dyDescent="0.3">
      <c r="B17" s="82">
        <v>12</v>
      </c>
      <c r="C17" s="78" t="s">
        <v>93</v>
      </c>
      <c r="D17" s="90">
        <v>118</v>
      </c>
      <c r="E17" s="91">
        <v>35</v>
      </c>
    </row>
    <row r="18" spans="1:5" ht="18.75" x14ac:dyDescent="0.3">
      <c r="B18" s="82">
        <v>13</v>
      </c>
      <c r="C18" s="78" t="s">
        <v>94</v>
      </c>
      <c r="D18" s="90">
        <v>109</v>
      </c>
      <c r="E18" s="91">
        <v>17</v>
      </c>
    </row>
    <row r="19" spans="1:5" ht="18.75" x14ac:dyDescent="0.3">
      <c r="B19" s="82">
        <v>14</v>
      </c>
      <c r="C19" s="78" t="s">
        <v>79</v>
      </c>
      <c r="D19" s="90">
        <v>1030</v>
      </c>
      <c r="E19" s="91">
        <v>372</v>
      </c>
    </row>
    <row r="20" spans="1:5" ht="18.75" x14ac:dyDescent="0.3">
      <c r="B20" s="82">
        <v>15</v>
      </c>
      <c r="C20" s="78" t="s">
        <v>80</v>
      </c>
      <c r="D20" s="90">
        <v>418</v>
      </c>
      <c r="E20" s="91">
        <v>168</v>
      </c>
    </row>
    <row r="21" spans="1:5" ht="18.75" x14ac:dyDescent="0.3">
      <c r="B21" s="82">
        <v>16</v>
      </c>
      <c r="C21" s="78" t="s">
        <v>95</v>
      </c>
      <c r="D21" s="90">
        <v>1569</v>
      </c>
      <c r="E21" s="91">
        <v>527</v>
      </c>
    </row>
    <row r="22" spans="1:5" ht="18.75" x14ac:dyDescent="0.3">
      <c r="B22" s="82">
        <v>17</v>
      </c>
      <c r="C22" s="78" t="s">
        <v>96</v>
      </c>
      <c r="D22" s="90">
        <v>603</v>
      </c>
      <c r="E22" s="91">
        <v>234</v>
      </c>
    </row>
    <row r="23" spans="1:5" ht="18.75" x14ac:dyDescent="0.3">
      <c r="B23" s="82">
        <v>18</v>
      </c>
      <c r="C23" s="78" t="s">
        <v>97</v>
      </c>
      <c r="D23" s="90">
        <v>1056</v>
      </c>
      <c r="E23" s="91">
        <v>334</v>
      </c>
    </row>
    <row r="24" spans="1:5" ht="18.75" x14ac:dyDescent="0.3">
      <c r="B24" s="82">
        <v>19</v>
      </c>
      <c r="C24" s="78" t="s">
        <v>98</v>
      </c>
      <c r="D24" s="90">
        <v>2</v>
      </c>
      <c r="E24" s="91">
        <v>1</v>
      </c>
    </row>
    <row r="25" spans="1:5" ht="18.75" x14ac:dyDescent="0.3">
      <c r="B25" s="82">
        <v>20</v>
      </c>
      <c r="C25" s="78" t="s">
        <v>99</v>
      </c>
      <c r="D25" s="90">
        <v>4</v>
      </c>
      <c r="E25" s="91">
        <v>3</v>
      </c>
    </row>
    <row r="26" spans="1:5" ht="18.75" x14ac:dyDescent="0.3">
      <c r="B26" s="82">
        <v>21</v>
      </c>
      <c r="C26" s="78" t="s">
        <v>100</v>
      </c>
      <c r="D26" s="90">
        <v>2</v>
      </c>
      <c r="E26" s="91">
        <v>1</v>
      </c>
    </row>
    <row r="27" spans="1:5" ht="18.75" x14ac:dyDescent="0.3">
      <c r="B27" s="82">
        <v>22</v>
      </c>
      <c r="C27" s="78" t="s">
        <v>108</v>
      </c>
      <c r="D27" s="90">
        <v>124</v>
      </c>
      <c r="E27" s="91">
        <v>58</v>
      </c>
    </row>
    <row r="28" spans="1:5" ht="18.75" x14ac:dyDescent="0.3">
      <c r="B28" s="82"/>
      <c r="C28" s="78"/>
      <c r="D28" s="86"/>
      <c r="E28" s="87"/>
    </row>
    <row r="29" spans="1:5" ht="19.5" thickBot="1" x14ac:dyDescent="0.35">
      <c r="B29" s="84"/>
      <c r="C29" s="85"/>
      <c r="D29" s="88"/>
      <c r="E29" s="89"/>
    </row>
    <row r="30" spans="1:5" ht="19.5" thickBot="1" x14ac:dyDescent="0.35">
      <c r="D30" s="83">
        <f>SUM(D6:D27)</f>
        <v>6750</v>
      </c>
      <c r="E30" s="83">
        <f>SUM(E6:E27)</f>
        <v>2357</v>
      </c>
    </row>
    <row r="32" spans="1:5" ht="47.25" customHeight="1" x14ac:dyDescent="0.25">
      <c r="A32" s="100" t="s">
        <v>109</v>
      </c>
      <c r="B32" s="100"/>
      <c r="C32" s="100"/>
      <c r="D32" s="100"/>
      <c r="E32" s="100"/>
    </row>
  </sheetData>
  <mergeCells count="2">
    <mergeCell ref="A3:F4"/>
    <mergeCell ref="A32:E32"/>
  </mergeCells>
  <pageMargins left="0.7" right="0.7" top="0.75" bottom="0.75" header="0.51180555555555496" footer="0.51180555555555496"/>
  <pageSetup paperSize="9" scale="89" firstPageNumber="0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Приложение 1</vt:lpstr>
      <vt:lpstr>Приложение 2</vt:lpstr>
      <vt:lpstr>Приложение 3</vt:lpstr>
      <vt:lpstr>'Приложение 1'!Область_печати</vt:lpstr>
      <vt:lpstr>'Приложение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</dc:creator>
  <cp:lastModifiedBy>user</cp:lastModifiedBy>
  <cp:revision>0</cp:revision>
  <cp:lastPrinted>2020-07-17T09:00:27Z</cp:lastPrinted>
  <dcterms:created xsi:type="dcterms:W3CDTF">2016-11-22T12:48:46Z</dcterms:created>
  <dcterms:modified xsi:type="dcterms:W3CDTF">2020-07-17T09:04:22Z</dcterms:modified>
</cp:coreProperties>
</file>